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4\10. sjednica Upravnog vijeća\"/>
    </mc:Choice>
  </mc:AlternateContent>
  <xr:revisionPtr revIDLastSave="0" documentId="13_ncr:1_{7FA3AD76-19C2-49CB-8136-23885D796562}" xr6:coauthVersionLast="47" xr6:coauthVersionMax="47" xr10:uidLastSave="{00000000-0000-0000-0000-000000000000}"/>
  <bookViews>
    <workbookView xWindow="-120" yWindow="-120" windowWidth="29040" windowHeight="15720" activeTab="1" xr2:uid="{54744156-3331-4268-9088-5E5C2E76FCBC}"/>
  </bookViews>
  <sheets>
    <sheet name="List1" sheetId="1" r:id="rId1"/>
    <sheet name="CPR OSIJE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G14" i="2"/>
  <c r="F14" i="2"/>
  <c r="J13" i="2"/>
  <c r="G13" i="2"/>
  <c r="F13" i="2"/>
  <c r="J12" i="2"/>
  <c r="G12" i="2"/>
  <c r="F12" i="2"/>
  <c r="J11" i="2"/>
  <c r="G11" i="2"/>
  <c r="F11" i="2"/>
  <c r="J10" i="2"/>
  <c r="G10" i="2"/>
  <c r="F10" i="2"/>
  <c r="J9" i="2"/>
  <c r="G9" i="2"/>
  <c r="F9" i="2"/>
  <c r="J8" i="2"/>
  <c r="G8" i="2"/>
  <c r="F8" i="2"/>
  <c r="J7" i="2"/>
  <c r="G7" i="2"/>
  <c r="F7" i="2"/>
  <c r="J6" i="2"/>
  <c r="G6" i="2"/>
  <c r="F6" i="2"/>
  <c r="J5" i="2"/>
  <c r="G5" i="2"/>
  <c r="F5" i="2"/>
  <c r="J4" i="2"/>
  <c r="G4" i="2"/>
  <c r="F4" i="2"/>
  <c r="J3" i="2"/>
  <c r="G3" i="2"/>
  <c r="F3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</calcChain>
</file>

<file path=xl/sharedStrings.xml><?xml version="1.0" encoding="utf-8"?>
<sst xmlns="http://schemas.openxmlformats.org/spreadsheetml/2006/main" count="949" uniqueCount="234">
  <si>
    <t/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</si>
  <si>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</si>
  <si>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</si>
  <si>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</si>
  <si>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</si>
  <si>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A734189</t>
  </si>
  <si>
    <t>UDRUGE U SOCIJALNOJ SKRBI</t>
  </si>
  <si>
    <t>41</t>
  </si>
  <si>
    <t>Prihodi od igara na sreću</t>
  </si>
  <si>
    <t>38</t>
  </si>
  <si>
    <t>Ostali rashodi</t>
  </si>
  <si>
    <t>A754006</t>
  </si>
  <si>
    <t>RAZVOJ VOLONTERSTVA I HUMANITARNE POMOĆI U REPUBLICI HRVATSKOJ</t>
  </si>
  <si>
    <t>A754015</t>
  </si>
  <si>
    <t>ZAKLADA "HRVATSKA ZA DJECU"</t>
  </si>
  <si>
    <t>A754019</t>
  </si>
  <si>
    <t>ODOBRAVANJE FINANCIJSKE POTPORE ZA PROGRAME I PROJEKTE USMJERENE DJECI S TEŠKOĆAMA I ODRASLIM OSOBAMA S INVALIDITETOM</t>
  </si>
  <si>
    <t>32</t>
  </si>
  <si>
    <t>Materijalni rashodi</t>
  </si>
  <si>
    <t>A788015</t>
  </si>
  <si>
    <t>OPERATIVNI PROGRAM UČINKOVITI LJUDSKI POTENCIJALI 2014-2020</t>
  </si>
  <si>
    <t>561</t>
  </si>
  <si>
    <t>Europski socijalni fond (ESF)</t>
  </si>
  <si>
    <t>35</t>
  </si>
  <si>
    <t>Subvencije</t>
  </si>
  <si>
    <t>36</t>
  </si>
  <si>
    <t>Pomoći dane u inozemstvo i unutar općeg proračuna</t>
  </si>
  <si>
    <t>A792015</t>
  </si>
  <si>
    <t>OPERATIVNI PROGRAM KONKURENTNOST I KOHEZIJA - INFRASTRUKTURA</t>
  </si>
  <si>
    <t>563</t>
  </si>
  <si>
    <t>Europski fond za regionalni razvoj (EFRR)</t>
  </si>
  <si>
    <t>37</t>
  </si>
  <si>
    <t>Naknade građanima i kućanstvima na temelju osiguranja i druge naknade</t>
  </si>
  <si>
    <t>A854006</t>
  </si>
  <si>
    <t>ADMINISTRACIJA I UPRAVLJANJE</t>
  </si>
  <si>
    <t>31</t>
  </si>
  <si>
    <t>Vlastiti prihodi</t>
  </si>
  <si>
    <t>43</t>
  </si>
  <si>
    <t>Ostali prihodi za posebne namjene</t>
  </si>
  <si>
    <t>42</t>
  </si>
  <si>
    <t>Rashodi za nabavu proizvedene dugotrajne imovine</t>
  </si>
  <si>
    <t>51</t>
  </si>
  <si>
    <t>Pomoći EU</t>
  </si>
  <si>
    <t>52</t>
  </si>
  <si>
    <t>Ostale pomoći</t>
  </si>
  <si>
    <t>K854012</t>
  </si>
  <si>
    <t>INFORMATIZACIJA</t>
  </si>
  <si>
    <t>581</t>
  </si>
  <si>
    <t>Mehanizam za oporavak i otpornost</t>
  </si>
  <si>
    <t>K877005</t>
  </si>
  <si>
    <t>IZGRADNJA I OPREMANJE CENTARA ZA STARIJE OSOBE - NPOO</t>
  </si>
  <si>
    <t>T792013</t>
  </si>
  <si>
    <t>OPERATIVNI PROGRAM ZA HRANU I OSNOVNU MATERIJALNU POMOĆ ZA RAZDOBLJE 2014. - 2020. (FEAD)</t>
  </si>
  <si>
    <t>T877003</t>
  </si>
  <si>
    <t>REDEFINICIJA POSLA I ŽIVOTA ZA ŽENE I MUŠKARCE - POSAO I ŽIVOT ZA TEBE</t>
  </si>
  <si>
    <t>T877004</t>
  </si>
  <si>
    <t>PROGRAM UČINKOVITI LJUDSKI POTENCIJALI 2021.-2027.</t>
  </si>
  <si>
    <t>Rashodi za zaposlene</t>
  </si>
  <si>
    <t>T877006</t>
  </si>
  <si>
    <t>UNAPRJEĐENJE MIROVINSKOG SUSTAVA KROZ POVEĆANJE ADEKVATNOSTI MIROVINA - NPOO</t>
  </si>
  <si>
    <t>08620</t>
  </si>
  <si>
    <t>Hrvatski zavod za mirovinsko osiguranje</t>
  </si>
  <si>
    <t>A688026</t>
  </si>
  <si>
    <t>ADMINISTRACIJA I UPRAVLJANJE HRVATSKOG ZAVODA ZA MIROVINSKO OSIGURANJE</t>
  </si>
  <si>
    <t>34</t>
  </si>
  <si>
    <t>Financijski rashodi</t>
  </si>
  <si>
    <t>K688055</t>
  </si>
  <si>
    <t>DODATNA ULAGANJA NA GRAĐEVINSKIM OBJEKTIMA</t>
  </si>
  <si>
    <t>71</t>
  </si>
  <si>
    <t>Prihodi od nefin. imovine i nadoknade štete s osnova osig.</t>
  </si>
  <si>
    <t>45</t>
  </si>
  <si>
    <t>Rashodi za dodatna ulaganja na nefinancijskoj imovini</t>
  </si>
  <si>
    <t>T753037</t>
  </si>
  <si>
    <t>PREUZETE OBVEZE UMIROVLJENIČKOG FONDA</t>
  </si>
  <si>
    <t>T789015</t>
  </si>
  <si>
    <t>DIGITALNA TRANSFORMACIJA HZMO-a – NPOO</t>
  </si>
  <si>
    <t>Rashodi za nabavu neproizvedene dugotrajne imovine</t>
  </si>
  <si>
    <t>T789017</t>
  </si>
  <si>
    <t>08625</t>
  </si>
  <si>
    <t>Hrvatski zavod za zapošljavanje</t>
  </si>
  <si>
    <t>A689013</t>
  </si>
  <si>
    <t>ADMINISTRACIJA I UPRAVLJANJE HRVATSKOG ZAVODA ZA ZAPOŠLJAVANJE</t>
  </si>
  <si>
    <t>A689016</t>
  </si>
  <si>
    <t>PROFESIONALNO USMJERAVANJE, INFORMIRANJE I ZADRŽAVANJE POSTOJEĆE ZAPOSLENOSTI</t>
  </si>
  <si>
    <t>T689035</t>
  </si>
  <si>
    <t>OP UČINKOVITI LJUDSKI POTENCIJALI 2014.- 2020., PRIORITETI 1, 2 I 5</t>
  </si>
  <si>
    <t>T689038</t>
  </si>
  <si>
    <t>REACT-EU ZA POTPORE ZA OČUVANJE RADNIH MJESTA I SKRAĆIVANJE RADNOG VREMENA, INICIJATIVA ZA OPORAVAK OD KORONA KRIZE</t>
  </si>
  <si>
    <t>T689039</t>
  </si>
  <si>
    <t>T813015</t>
  </si>
  <si>
    <t>RAZVOJ VJEŠTINA I ZNANJA ZA POBOLJŠANE UVJETE NA TRŽIŠTU RADA</t>
  </si>
  <si>
    <t>T813033</t>
  </si>
  <si>
    <t>OP RAZVOJ LJUDSKIH POTENCIJALA, PRIORITET 1 I 4</t>
  </si>
  <si>
    <t>T813038</t>
  </si>
  <si>
    <t>POTPORE ZA OČUVANJE RADNIH MJESTA U DJELATNOSTIMA POGOĐENIMA KORONAVIRUSOM (COVID – 19)</t>
  </si>
  <si>
    <t>T813039</t>
  </si>
  <si>
    <t>UNAPRJEĐENJE MJERA ZAPOŠLJAVANJA I PRAVNOG OKVIRA ZA MODERNO TRŽIŠTE RADA I GOSPODARSTVO BUDUĆNOSTI - NPOO</t>
  </si>
  <si>
    <t>08635</t>
  </si>
  <si>
    <t>Zavod za vještačenje, profesionalnu rehabilitaciju i zapošljavanje osoba s invaliditetom</t>
  </si>
  <si>
    <t>A875001</t>
  </si>
  <si>
    <t>A875002</t>
  </si>
  <si>
    <t>FINANCIRANJE I SUFINANCIRANJE PROGRAMA PROFESIONALNE REHABILITACIJE I ZAPOŠLJAVANJE OSOBA S INVALIDITETOM</t>
  </si>
  <si>
    <t>A875003</t>
  </si>
  <si>
    <t>OLAKŠICE I POTICAJI PRI ZAPOŠLJAVANJU OSOBA S INVALIDITETOM</t>
  </si>
  <si>
    <t>K875005</t>
  </si>
  <si>
    <t>OPREMANJE</t>
  </si>
  <si>
    <t>K875006</t>
  </si>
  <si>
    <t>08645</t>
  </si>
  <si>
    <t>Središnji registar osiguranika</t>
  </si>
  <si>
    <t>A539048</t>
  </si>
  <si>
    <t>ADMINISTRACIJA I UPRAVLJANJE  SREDIŠNJEG REGISTRA OSIGURANIKA</t>
  </si>
  <si>
    <t>A772002</t>
  </si>
  <si>
    <t>TEHNIČKA PODRŠKA II STUPU I RAZMJENA PODATAKA</t>
  </si>
  <si>
    <t>K539301</t>
  </si>
  <si>
    <t>K772001</t>
  </si>
  <si>
    <t>OBNOVA VOZNOG PARKA</t>
  </si>
  <si>
    <t>08650</t>
  </si>
  <si>
    <t>Agencija za osiguranje radničkih tražbina</t>
  </si>
  <si>
    <t>T837007</t>
  </si>
  <si>
    <t>08660</t>
  </si>
  <si>
    <t>Proračunski korisnici u socijalnoj skrbi</t>
  </si>
  <si>
    <t>A734190</t>
  </si>
  <si>
    <t>SKRB ZA DJECU I MLADEŽ S POREMEĆAJIMA U PONAŠANJU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</si>
  <si>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</si>
  <si>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</si>
  <si>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</si>
  <si>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</si>
  <si>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</si>
  <si>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</si>
  <si>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A790010</t>
  </si>
  <si>
    <t>SKRB O OSOBAMA S TJELESNIM, INTELEKTUALNIM ILI OSJETILNIM OŠTEĆENJIMA (IZ EVIDENCIJSKIH PRIHODA)</t>
  </si>
  <si>
    <t>61</t>
  </si>
  <si>
    <t>Donacije</t>
  </si>
  <si>
    <t>A791010</t>
  </si>
  <si>
    <t>SKRB O OSOBAMA S MENTALNIM OŠTEĆENJEM (IZ EVIDENCIJSKIH PRIHODA)</t>
  </si>
  <si>
    <t>A795010</t>
  </si>
  <si>
    <t>SKRB ZA DJECU BEZ ODGOVARAJUĆE RODITELJSKE SKRBI (IZ EVIDENCIJSKIH PRIHODA)</t>
  </si>
  <si>
    <t>A797010</t>
  </si>
  <si>
    <t>SKRB ZA DJECU I MLADEŽ S POREMEĆAJIMA U PONAŠANJU (IZ EVIDENCIJSKIH PRIHODA)</t>
  </si>
  <si>
    <t>A798001</t>
  </si>
  <si>
    <t>SKRB O STARIJIM I NEMOĆNIM OSOBAMA</t>
  </si>
  <si>
    <t>A798011</t>
  </si>
  <si>
    <t>SKRB O STARIJIM I NEMOĆNIM OSOBAMA (IZ EVIDENCIJSKIH PRIHODA)</t>
  </si>
  <si>
    <t>K618350</t>
  </si>
  <si>
    <t>POBOLJŠANJE INFRASTRUKTURE U SUSTAVU SOCIJALNE SKRBI</t>
  </si>
  <si>
    <t>K618391</t>
  </si>
  <si>
    <t>HITNE INTERVENCIJE U SUSTAVU SOCIJALNE SKRBI</t>
  </si>
  <si>
    <t>K788006</t>
  </si>
  <si>
    <t>INFORMATIZACIJA I ODRŽAVANJE SUSTAVA SOCIJALNE SKRBI</t>
  </si>
  <si>
    <t>K790009</t>
  </si>
  <si>
    <t>CENTAR ZA ODGOJ I OBRAZOVANJE „VINKO BEK“ ZAGREB</t>
  </si>
  <si>
    <t>K790011</t>
  </si>
  <si>
    <t>CENTAR ZA PRUŽANJE USLUGA U ZAJEDNICI ZADAR</t>
  </si>
  <si>
    <t>K790014</t>
  </si>
  <si>
    <t>SUFINANCIRANJE ENERGETSKE OBNOVE ZGRADA U SUSTAVU SOCIJALNE SKRBI</t>
  </si>
  <si>
    <t>K790017</t>
  </si>
  <si>
    <t>PROGRAM KONKURENTNOST I KOHEZIJA 2021. – 2027.</t>
  </si>
  <si>
    <t>K791007</t>
  </si>
  <si>
    <t>DOM ZA ODRASLE OSOBE NEDEŠĆINA</t>
  </si>
  <si>
    <t>K791008</t>
  </si>
  <si>
    <t>DOM ZA ODRASLE OSOBE TROGIR</t>
  </si>
  <si>
    <t>K791012</t>
  </si>
  <si>
    <t>CENTAR ZA ODGOJ I OBRAZOVANJE DUBRAVA</t>
  </si>
  <si>
    <t>K791015</t>
  </si>
  <si>
    <t>CENTAR ZA REHABILITACIJU ZAGREB</t>
  </si>
  <si>
    <t>K795009</t>
  </si>
  <si>
    <t>CENTAR ZA REHABILITACIJU SVETI FILIP I JAKOV</t>
  </si>
  <si>
    <t>K797012</t>
  </si>
  <si>
    <t>ODGOJNI DOM IVANEC</t>
  </si>
  <si>
    <t>K797013</t>
  </si>
  <si>
    <t>DOM ZA ODGOJ PULA</t>
  </si>
  <si>
    <t>K797015</t>
  </si>
  <si>
    <t>DOM ZA ODRASLE OSOBE BIDRUŽICA</t>
  </si>
  <si>
    <t>K797016</t>
  </si>
  <si>
    <t>CENTAR ZA PRUŽANJE USLUGA U ZAJEDNICI MEĐIMURJE</t>
  </si>
  <si>
    <t>K798013</t>
  </si>
  <si>
    <t>CENTAR ZA REHABILITACIJU STANČIĆ</t>
  </si>
  <si>
    <t>K798015</t>
  </si>
  <si>
    <t>DOM ZA ODRASLE OSOBE SVETI FRANE ZADAR</t>
  </si>
  <si>
    <t>K798016</t>
  </si>
  <si>
    <t>CENTAR ZA REHABILITACIJU RIJEKA</t>
  </si>
  <si>
    <t>K799013</t>
  </si>
  <si>
    <t>DOM ZA ODRASLE OSOBE BLATO</t>
  </si>
  <si>
    <t>K799015</t>
  </si>
  <si>
    <t>DOM ZA ODRASLE OSOBE MOTOVUN</t>
  </si>
  <si>
    <t>K807000</t>
  </si>
  <si>
    <t>DOM ZA PSIHIČKI BOLESNE ODRASLE OSOBE DELNICE</t>
  </si>
  <si>
    <t>K807013</t>
  </si>
  <si>
    <t>CENTAR ZA REHABILITACIJU VRLIKA</t>
  </si>
  <si>
    <t>K809016</t>
  </si>
  <si>
    <t>DOM ZA ODRASLE OSOBE OKLAJ</t>
  </si>
  <si>
    <t>T795014</t>
  </si>
  <si>
    <t>T797014</t>
  </si>
  <si>
    <t>RAZVOJ USLUGA U ZAJEDNICI - NPOO</t>
  </si>
  <si>
    <t>08665</t>
  </si>
  <si>
    <t>Hrvatski zavod za socijalni rad</t>
  </si>
  <si>
    <t>A734161</t>
  </si>
  <si>
    <t>ADMINISTRACIJA I UPRAVLJANJE HRVATSKOG ZAVODA ZA SOCIJALNI RAD</t>
  </si>
  <si>
    <t>A734185</t>
  </si>
  <si>
    <t>OSOBNA INVALIDNINA</t>
  </si>
  <si>
    <t>A799009</t>
  </si>
  <si>
    <t>NAKNADA ZA UGROŽENOG KUPCA ENERGENATA</t>
  </si>
  <si>
    <t>K941001</t>
  </si>
  <si>
    <t>KAPITALNO ULAGANJE U HRVATSKI ZAVOD ZA SOCIJALNI RAD</t>
  </si>
  <si>
    <t>T941003</t>
  </si>
  <si>
    <t>USLUGA SOCIJALNOG MENTORSTVA - NPOO</t>
  </si>
  <si>
    <t>08670</t>
  </si>
  <si>
    <t>Obiteljski centar</t>
  </si>
  <si>
    <t>A940003</t>
  </si>
  <si>
    <t>ADMINISTRACIJA I UPRAVLJANJE OBITELJSKOG CENTRA</t>
  </si>
  <si>
    <t>33634</t>
  </si>
  <si>
    <t>Centar za profesionalnu rehabilitaciju Osijek</t>
  </si>
  <si>
    <t>A921001</t>
  </si>
  <si>
    <t>48865</t>
  </si>
  <si>
    <t>Centar za profesionalnu rehabilitaciju Zagreb</t>
  </si>
  <si>
    <t>A922001</t>
  </si>
  <si>
    <t>49059</t>
  </si>
  <si>
    <t>Centar za profesionalnu rehabilitaciju Rijeka</t>
  </si>
  <si>
    <t>A924001</t>
  </si>
  <si>
    <t>49729</t>
  </si>
  <si>
    <t>Centar za profesionalnu rehabilitaciju Split</t>
  </si>
  <si>
    <t>A923001</t>
  </si>
  <si>
    <t>Plan 
2024. na 01.01.2024.</t>
  </si>
  <si>
    <t>Preostalo do kraja godine</t>
  </si>
  <si>
    <t>Indeks izvršenja</t>
  </si>
  <si>
    <t>SMANJENE</t>
  </si>
  <si>
    <t>POVEĆANJE</t>
  </si>
  <si>
    <t>NOVI PLAN 2024.</t>
  </si>
  <si>
    <t>4=1-2+3</t>
  </si>
  <si>
    <t>Tekući plan 
2024.</t>
  </si>
  <si>
    <t>Izvršenje
31.07.2024.</t>
  </si>
  <si>
    <t>Osijek, 14. kolovoza 2024. godine</t>
  </si>
  <si>
    <t>KLASA: 400-01/24-01/01</t>
  </si>
  <si>
    <t>URBROJ: 2158-88-05-01-24-04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</si>
</sst>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 &quot;@"/>
    <numFmt numFmtId="165" formatCode="#,##0;\-\ #,##0"/>
  </numFmts>
  <fonts count="5" x14ac:knownFonts="1">
    <font>
      <sz val="11"/>
      <color theme="1"/>
      <name val="Aptos Narrow"/>
      <family val="2"/>
      <charset val="238"/>
      <scheme val="minor"/>
    </font>
    <font>
      <sz val="8"/>
      <name val="Arial"/>
      <family val="2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 justifyLastLine="1"/>
    </xf>
    <xf numFmtId="4" fontId="1" fillId="5" borderId="1" applyNumberFormat="0" applyProtection="0">
      <alignment vertical="center"/>
    </xf>
    <xf numFmtId="0" fontId="1" fillId="6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8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26">
    <xf numFmtId="0" fontId="0" fillId="0" borderId="0" xfId="0"/>
    <xf numFmtId="3" fontId="1" fillId="5" borderId="1" xfId="5" applyNumberFormat="1">
      <alignment vertical="center"/>
    </xf>
    <xf numFmtId="4" fontId="1" fillId="5" borderId="1" xfId="5" applyNumberFormat="1">
      <alignment vertical="center"/>
    </xf>
    <xf numFmtId="164" fontId="1" fillId="6" borderId="1" xfId="6" quotePrefix="1" applyNumberFormat="1" applyAlignment="1">
      <alignment horizontal="left" vertical="center" indent="2" justifyLastLine="1"/>
    </xf>
    <xf numFmtId="164" fontId="1" fillId="7" borderId="1" xfId="7" quotePrefix="1" applyNumberFormat="1" applyAlignment="1">
      <alignment horizontal="left" vertical="center" indent="3" justifyLastLine="1"/>
    </xf>
    <xf numFmtId="164" fontId="1" fillId="8" borderId="1" xfId="8" quotePrefix="1" applyNumberFormat="1" applyAlignment="1">
      <alignment horizontal="left" vertical="center" indent="4" justifyLastLine="1"/>
    </xf>
    <xf numFmtId="164" fontId="1" fillId="9" borderId="1" xfId="9" quotePrefix="1" applyNumberFormat="1" applyAlignment="1">
      <alignment horizontal="left" vertical="center" indent="5" justifyLastLine="1"/>
    </xf>
    <xf numFmtId="0" fontId="1" fillId="9" borderId="1" xfId="9" quotePrefix="1" applyAlignment="1">
      <alignment horizontal="left" vertical="center" indent="6" justifyLastLine="1"/>
    </xf>
    <xf numFmtId="3" fontId="1" fillId="0" borderId="1" xfId="10" applyNumberFormat="1">
      <alignment horizontal="right" vertical="center"/>
    </xf>
    <xf numFmtId="4" fontId="1" fillId="0" borderId="1" xfId="10" applyNumberFormat="1">
      <alignment horizontal="right" vertical="center"/>
    </xf>
    <xf numFmtId="165" fontId="1" fillId="0" borderId="1" xfId="10" applyNumberFormat="1">
      <alignment horizontal="right" vertical="center"/>
    </xf>
    <xf numFmtId="0" fontId="1" fillId="2" borderId="1" xfId="1" quotePrefix="1" applyNumberFormat="1" applyAlignment="1">
      <alignment horizontal="left" vertical="center" wrapText="1" justifyLastLine="1"/>
    </xf>
    <xf numFmtId="0" fontId="1" fillId="6" borderId="1" xfId="6" quotePrefix="1" applyAlignment="1">
      <alignment horizontal="left" vertical="center" wrapText="1" justifyLastLine="1"/>
    </xf>
    <xf numFmtId="0" fontId="1" fillId="7" borderId="1" xfId="7" quotePrefix="1" applyAlignment="1">
      <alignment horizontal="left" vertical="center" wrapText="1" justifyLastLine="1"/>
    </xf>
    <xf numFmtId="0" fontId="1" fillId="8" borderId="1" xfId="8" quotePrefix="1" applyAlignment="1">
      <alignment horizontal="left" vertical="center" wrapText="1" justifyLastLine="1"/>
    </xf>
    <xf numFmtId="0" fontId="1" fillId="9" borderId="1" xfId="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0" fontId="1" fillId="2" borderId="1" xfId="1" quotePrefix="1" applyNumberFormat="1" applyAlignment="1">
      <alignment horizontal="left" vertical="center" justifyLastLine="1"/>
    </xf>
    <xf numFmtId="0" fontId="0" fillId="0" borderId="0" xfId="0" applyAlignment="1">
      <alignment vertical="center"/>
    </xf>
    <xf numFmtId="0" fontId="1" fillId="2" borderId="1" xfId="2" quotePrefix="1" applyNumberFormat="1" applyAlignment="1">
      <alignment horizontal="center" vertical="center" wrapText="1" justifyLastLine="1"/>
    </xf>
    <xf numFmtId="0" fontId="1" fillId="0" borderId="1" xfId="1" quotePrefix="1" applyNumberFormat="1" applyFill="1">
      <alignment horizontal="left" vertical="center" indent="1" justifyLastLine="1"/>
    </xf>
    <xf numFmtId="0" fontId="1" fillId="0" borderId="1" xfId="1" quotePrefix="1" applyNumberFormat="1" applyFill="1" applyAlignment="1">
      <alignment horizontal="left" vertical="center" wrapText="1" justifyLastLine="1"/>
    </xf>
    <xf numFmtId="0" fontId="1" fillId="0" borderId="1" xfId="3" quotePrefix="1" applyNumberFormat="1" applyFill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1">
    <cellStyle name="Normalno" xfId="0" builtinId="0"/>
    <cellStyle name="SAPBEXaggData" xfId="5" xr:uid="{A4C9BCDE-8381-424D-96F1-D74731302E22}"/>
    <cellStyle name="SAPBEXaggItem" xfId="4" xr:uid="{469F083B-9029-4BE4-B0D3-10E58515358A}"/>
    <cellStyle name="SAPBEXchaText" xfId="1" xr:uid="{77ADC0BA-978F-4904-AD39-D03F7DF8810C}"/>
    <cellStyle name="SAPBEXformats" xfId="3" xr:uid="{EC1C25AF-9E19-4570-93BF-EF0EBECB3932}"/>
    <cellStyle name="SAPBEXHLevel0" xfId="6" xr:uid="{C8C0B7A0-014B-4E18-B57F-E151E7A71957}"/>
    <cellStyle name="SAPBEXHLevel1" xfId="7" xr:uid="{B9199E79-46B8-4788-B8F8-14FA5D50AF52}"/>
    <cellStyle name="SAPBEXHLevel2" xfId="8" xr:uid="{327188B6-94BE-4482-A9E2-C1B639EE88D5}"/>
    <cellStyle name="SAPBEXHLevel3" xfId="9" xr:uid="{76FDF385-BE52-44C5-99CA-78B961B2CDC6}"/>
    <cellStyle name="SAPBEXstdData" xfId="10" xr:uid="{8D90F236-753B-4A03-B183-A7DF99E8E0FE}"/>
    <cellStyle name="SAPBEXstdItem" xfId="2" xr:uid="{EE247B58-FC9D-4AF3-A3E3-137D530C7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B3A6-C185-40D8-AB2F-0DEF952ED96F}">
  <dimension ref="A1:J452"/>
  <sheetViews>
    <sheetView topLeftCell="A402" workbookViewId="0">
      <selection activeCell="I418" sqref="I418"/>
    </sheetView>
  </sheetViews>
  <sheetFormatPr defaultRowHeight="15" x14ac:dyDescent="0.25"/>
  <cols>
    <col min="1" max="1" width="18.5703125" customWidth="1"/>
    <col min="2" max="2" width="58.140625" style="16" customWidth="1"/>
    <col min="3" max="3" width="10.85546875" customWidth="1"/>
    <col min="4" max="4" width="9.5703125" bestFit="1" customWidth="1"/>
    <col min="5" max="10" width="11.7109375" bestFit="1" customWidth="1"/>
  </cols>
  <sheetData>
    <row r="1" spans="1:10" s="18" customFormat="1" ht="33.75" x14ac:dyDescent="0.25">
      <c r="A1" s="17" t="s">
        <v>0</v>
      </c>
      <c r="B1" s="11" t="s">
        <v>0</v>
      </c>
      <c r="C1" s="19" t="s">
        <v>222</v>
      </c>
      <c r="D1" s="19" t="s">
        <v>229</v>
      </c>
      <c r="E1" s="19" t="s">
        <v>230</v>
      </c>
      <c r="F1" s="19" t="s">
        <v>224</v>
      </c>
      <c r="G1" s="19" t="s">
        <v>223</v>
      </c>
      <c r="H1" s="19" t="s">
        <v>225</v>
      </c>
      <c r="I1" s="19" t="s">
        <v>226</v>
      </c>
      <c r="J1" s="19" t="s">
        <v>227</v>
      </c>
    </row>
    <row r="2" spans="1:10" x14ac:dyDescent="0.25">
      <c r="A2" s="20"/>
      <c r="B2" s="21"/>
      <c r="C2" s="22"/>
      <c r="D2" s="22">
        <v>1</v>
      </c>
      <c r="E2" s="22"/>
      <c r="F2" s="22"/>
      <c r="G2" s="22"/>
      <c r="H2" s="22">
        <v>2</v>
      </c>
      <c r="I2" s="22">
        <v>3</v>
      </c>
      <c r="J2" s="22" t="s">
        <v>228</v>
      </c>
    </row>
    <row r="3" spans="1:10" ht="22.5" x14ac:dyDescent="0.25">
      <c r="A3" s="3" t="s">
        <v>1</v>
      </c>
      <c r="B3" s="12" t="s">
        <v>2</v>
      </c>
      <c r="C3" s="1">
        <v>336926274</v>
      </c>
      <c r="D3" s="1">
        <v>336926274</v>
      </c>
      <c r="E3" s="2">
        <v>185897067.81</v>
      </c>
      <c r="F3" s="2">
        <f t="shared" ref="F3:F66" si="0">E3/D3*100</f>
        <v>55.174405249855937</v>
      </c>
      <c r="G3" s="2">
        <f t="shared" ref="G3:G66" si="1">D3-E3</f>
        <v>151029206.19</v>
      </c>
      <c r="H3" s="2"/>
      <c r="I3" s="2"/>
      <c r="J3" s="2">
        <f t="shared" ref="J3:J66" si="2">D3-H3+I3</f>
        <v>336926274</v>
      </c>
    </row>
    <row r="4" spans="1:10" hidden="1" x14ac:dyDescent="0.25">
      <c r="A4" s="4" t="s">
        <v>3</v>
      </c>
      <c r="B4" s="13" t="s">
        <v>4</v>
      </c>
      <c r="C4" s="1">
        <v>107033067</v>
      </c>
      <c r="D4" s="1">
        <v>107033067</v>
      </c>
      <c r="E4" s="2">
        <v>56750441.909999996</v>
      </c>
      <c r="F4" s="2">
        <f t="shared" si="0"/>
        <v>53.021410579592185</v>
      </c>
      <c r="G4" s="2">
        <f t="shared" si="1"/>
        <v>50282625.090000004</v>
      </c>
      <c r="H4" s="2"/>
      <c r="I4" s="2"/>
      <c r="J4" s="2">
        <f t="shared" si="2"/>
        <v>107033067</v>
      </c>
    </row>
    <row r="5" spans="1:10" hidden="1" x14ac:dyDescent="0.25">
      <c r="A5" s="5" t="s">
        <v>5</v>
      </c>
      <c r="B5" s="14" t="s">
        <v>6</v>
      </c>
      <c r="C5" s="1">
        <v>7226800</v>
      </c>
      <c r="D5" s="1">
        <v>7226800</v>
      </c>
      <c r="E5" s="2">
        <v>3269848.04</v>
      </c>
      <c r="F5" s="2">
        <f t="shared" si="0"/>
        <v>45.246139923617648</v>
      </c>
      <c r="G5" s="2">
        <f t="shared" si="1"/>
        <v>3956951.96</v>
      </c>
      <c r="H5" s="2"/>
      <c r="I5" s="2"/>
      <c r="J5" s="2">
        <f t="shared" si="2"/>
        <v>7226800</v>
      </c>
    </row>
    <row r="6" spans="1:10" hidden="1" x14ac:dyDescent="0.25">
      <c r="A6" s="6" t="s">
        <v>7</v>
      </c>
      <c r="B6" s="15" t="s">
        <v>8</v>
      </c>
      <c r="C6" s="1">
        <v>7226800</v>
      </c>
      <c r="D6" s="1">
        <v>7226800</v>
      </c>
      <c r="E6" s="2">
        <v>3269848.04</v>
      </c>
      <c r="F6" s="2">
        <f t="shared" si="0"/>
        <v>45.246139923617648</v>
      </c>
      <c r="G6" s="2">
        <f t="shared" si="1"/>
        <v>3956951.96</v>
      </c>
      <c r="H6" s="2"/>
      <c r="I6" s="2"/>
      <c r="J6" s="2">
        <f t="shared" si="2"/>
        <v>7226800</v>
      </c>
    </row>
    <row r="7" spans="1:10" hidden="1" x14ac:dyDescent="0.25">
      <c r="A7" s="7" t="s">
        <v>9</v>
      </c>
      <c r="B7" s="15" t="s">
        <v>10</v>
      </c>
      <c r="C7" s="8">
        <v>7226800</v>
      </c>
      <c r="D7" s="8">
        <v>7226800</v>
      </c>
      <c r="E7" s="9">
        <v>3269848.04</v>
      </c>
      <c r="F7" s="9">
        <f t="shared" si="0"/>
        <v>45.246139923617648</v>
      </c>
      <c r="G7" s="9">
        <f t="shared" si="1"/>
        <v>3956951.96</v>
      </c>
      <c r="H7" s="9"/>
      <c r="I7" s="9"/>
      <c r="J7" s="9">
        <f t="shared" si="2"/>
        <v>7226800</v>
      </c>
    </row>
    <row r="8" spans="1:10" hidden="1" x14ac:dyDescent="0.25">
      <c r="A8" s="5" t="s">
        <v>11</v>
      </c>
      <c r="B8" s="14" t="s">
        <v>12</v>
      </c>
      <c r="C8" s="1">
        <v>332184</v>
      </c>
      <c r="D8" s="1">
        <v>332184</v>
      </c>
      <c r="E8" s="2">
        <v>341600</v>
      </c>
      <c r="F8" s="2">
        <f t="shared" si="0"/>
        <v>102.83457360980661</v>
      </c>
      <c r="G8" s="2">
        <f t="shared" si="1"/>
        <v>-9416</v>
      </c>
      <c r="H8" s="2"/>
      <c r="I8" s="2"/>
      <c r="J8" s="2">
        <f t="shared" si="2"/>
        <v>332184</v>
      </c>
    </row>
    <row r="9" spans="1:10" hidden="1" x14ac:dyDescent="0.25">
      <c r="A9" s="6" t="s">
        <v>7</v>
      </c>
      <c r="B9" s="15" t="s">
        <v>8</v>
      </c>
      <c r="C9" s="1">
        <v>332184</v>
      </c>
      <c r="D9" s="1">
        <v>332184</v>
      </c>
      <c r="E9" s="2">
        <v>341600</v>
      </c>
      <c r="F9" s="2">
        <f t="shared" si="0"/>
        <v>102.83457360980661</v>
      </c>
      <c r="G9" s="2">
        <f t="shared" si="1"/>
        <v>-9416</v>
      </c>
      <c r="H9" s="2"/>
      <c r="I9" s="2"/>
      <c r="J9" s="2">
        <f t="shared" si="2"/>
        <v>332184</v>
      </c>
    </row>
    <row r="10" spans="1:10" hidden="1" x14ac:dyDescent="0.25">
      <c r="A10" s="7" t="s">
        <v>9</v>
      </c>
      <c r="B10" s="15" t="s">
        <v>10</v>
      </c>
      <c r="C10" s="8">
        <v>332184</v>
      </c>
      <c r="D10" s="8">
        <v>332184</v>
      </c>
      <c r="E10" s="9">
        <v>341600</v>
      </c>
      <c r="F10" s="9">
        <f t="shared" si="0"/>
        <v>102.83457360980661</v>
      </c>
      <c r="G10" s="9">
        <f t="shared" si="1"/>
        <v>-9416</v>
      </c>
      <c r="H10" s="9"/>
      <c r="I10" s="9"/>
      <c r="J10" s="9">
        <f t="shared" si="2"/>
        <v>332184</v>
      </c>
    </row>
    <row r="11" spans="1:10" hidden="1" x14ac:dyDescent="0.25">
      <c r="A11" s="5" t="s">
        <v>13</v>
      </c>
      <c r="B11" s="14" t="s">
        <v>14</v>
      </c>
      <c r="C11" s="1">
        <v>1676792</v>
      </c>
      <c r="D11" s="1">
        <v>1676792</v>
      </c>
      <c r="E11" s="2">
        <v>1175240.47</v>
      </c>
      <c r="F11" s="2">
        <f t="shared" si="0"/>
        <v>70.088625780657352</v>
      </c>
      <c r="G11" s="2">
        <f t="shared" si="1"/>
        <v>501551.53</v>
      </c>
      <c r="H11" s="2"/>
      <c r="I11" s="2"/>
      <c r="J11" s="2">
        <f t="shared" si="2"/>
        <v>1676792</v>
      </c>
    </row>
    <row r="12" spans="1:10" hidden="1" x14ac:dyDescent="0.25">
      <c r="A12" s="6" t="s">
        <v>7</v>
      </c>
      <c r="B12" s="15" t="s">
        <v>8</v>
      </c>
      <c r="C12" s="1">
        <v>1676792</v>
      </c>
      <c r="D12" s="1">
        <v>1676792</v>
      </c>
      <c r="E12" s="2">
        <v>1175240.47</v>
      </c>
      <c r="F12" s="2">
        <f t="shared" si="0"/>
        <v>70.088625780657352</v>
      </c>
      <c r="G12" s="2">
        <f t="shared" si="1"/>
        <v>501551.53</v>
      </c>
      <c r="H12" s="2"/>
      <c r="I12" s="2"/>
      <c r="J12" s="2">
        <f t="shared" si="2"/>
        <v>1676792</v>
      </c>
    </row>
    <row r="13" spans="1:10" hidden="1" x14ac:dyDescent="0.25">
      <c r="A13" s="7" t="s">
        <v>9</v>
      </c>
      <c r="B13" s="15" t="s">
        <v>10</v>
      </c>
      <c r="C13" s="8">
        <v>1676792</v>
      </c>
      <c r="D13" s="8">
        <v>1676792</v>
      </c>
      <c r="E13" s="9">
        <v>1175240.47</v>
      </c>
      <c r="F13" s="9">
        <f t="shared" si="0"/>
        <v>70.088625780657352</v>
      </c>
      <c r="G13" s="9">
        <f t="shared" si="1"/>
        <v>501551.53</v>
      </c>
      <c r="H13" s="9"/>
      <c r="I13" s="9"/>
      <c r="J13" s="9">
        <f t="shared" si="2"/>
        <v>1676792</v>
      </c>
    </row>
    <row r="14" spans="1:10" ht="22.5" hidden="1" x14ac:dyDescent="0.25">
      <c r="A14" s="5" t="s">
        <v>15</v>
      </c>
      <c r="B14" s="14" t="s">
        <v>16</v>
      </c>
      <c r="C14" s="1">
        <v>5866452</v>
      </c>
      <c r="D14" s="1">
        <v>5866452</v>
      </c>
      <c r="E14" s="2">
        <v>6090799.8399999999</v>
      </c>
      <c r="F14" s="2">
        <f t="shared" si="0"/>
        <v>103.82425084190581</v>
      </c>
      <c r="G14" s="2">
        <f t="shared" si="1"/>
        <v>-224347.83999999985</v>
      </c>
      <c r="H14" s="2"/>
      <c r="I14" s="2"/>
      <c r="J14" s="2">
        <f t="shared" si="2"/>
        <v>5866452</v>
      </c>
    </row>
    <row r="15" spans="1:10" hidden="1" x14ac:dyDescent="0.25">
      <c r="A15" s="6" t="s">
        <v>7</v>
      </c>
      <c r="B15" s="15" t="s">
        <v>8</v>
      </c>
      <c r="C15" s="1">
        <v>5866452</v>
      </c>
      <c r="D15" s="1">
        <v>5866452</v>
      </c>
      <c r="E15" s="2">
        <v>6090799.8399999999</v>
      </c>
      <c r="F15" s="2">
        <f t="shared" si="0"/>
        <v>103.82425084190581</v>
      </c>
      <c r="G15" s="2">
        <f t="shared" si="1"/>
        <v>-224347.83999999985</v>
      </c>
      <c r="H15" s="2"/>
      <c r="I15" s="2"/>
      <c r="J15" s="2">
        <f t="shared" si="2"/>
        <v>5866452</v>
      </c>
    </row>
    <row r="16" spans="1:10" hidden="1" x14ac:dyDescent="0.25">
      <c r="A16" s="7" t="s">
        <v>17</v>
      </c>
      <c r="B16" s="15" t="s">
        <v>18</v>
      </c>
      <c r="C16" s="8">
        <v>13272</v>
      </c>
      <c r="D16" s="8">
        <v>13272</v>
      </c>
      <c r="E16" s="8"/>
      <c r="F16" s="8">
        <f t="shared" si="0"/>
        <v>0</v>
      </c>
      <c r="G16" s="8">
        <f t="shared" si="1"/>
        <v>13272</v>
      </c>
      <c r="H16" s="8"/>
      <c r="I16" s="8"/>
      <c r="J16" s="8">
        <f t="shared" si="2"/>
        <v>13272</v>
      </c>
    </row>
    <row r="17" spans="1:10" hidden="1" x14ac:dyDescent="0.25">
      <c r="A17" s="7" t="s">
        <v>9</v>
      </c>
      <c r="B17" s="15" t="s">
        <v>10</v>
      </c>
      <c r="C17" s="8">
        <v>5853180</v>
      </c>
      <c r="D17" s="8">
        <v>5853180</v>
      </c>
      <c r="E17" s="9">
        <v>6090799.8399999999</v>
      </c>
      <c r="F17" s="9">
        <f t="shared" si="0"/>
        <v>104.05967081142215</v>
      </c>
      <c r="G17" s="9">
        <f t="shared" si="1"/>
        <v>-237619.83999999985</v>
      </c>
      <c r="H17" s="9"/>
      <c r="I17" s="9"/>
      <c r="J17" s="9">
        <f t="shared" si="2"/>
        <v>5853180</v>
      </c>
    </row>
    <row r="18" spans="1:10" hidden="1" x14ac:dyDescent="0.25">
      <c r="A18" s="5" t="s">
        <v>19</v>
      </c>
      <c r="B18" s="14" t="s">
        <v>20</v>
      </c>
      <c r="C18" s="1">
        <v>10135929</v>
      </c>
      <c r="D18" s="1">
        <v>10135929</v>
      </c>
      <c r="E18" s="2">
        <v>2487051.54</v>
      </c>
      <c r="F18" s="2">
        <f t="shared" si="0"/>
        <v>24.536986594913994</v>
      </c>
      <c r="G18" s="2">
        <f t="shared" si="1"/>
        <v>7648877.46</v>
      </c>
      <c r="H18" s="2"/>
      <c r="I18" s="2"/>
      <c r="J18" s="2">
        <f t="shared" si="2"/>
        <v>10135929</v>
      </c>
    </row>
    <row r="19" spans="1:10" hidden="1" x14ac:dyDescent="0.25">
      <c r="A19" s="6" t="s">
        <v>21</v>
      </c>
      <c r="B19" s="15" t="s">
        <v>22</v>
      </c>
      <c r="C19" s="1">
        <v>10135929</v>
      </c>
      <c r="D19" s="1">
        <v>10135929</v>
      </c>
      <c r="E19" s="2">
        <v>2487051.54</v>
      </c>
      <c r="F19" s="2">
        <f t="shared" si="0"/>
        <v>24.536986594913994</v>
      </c>
      <c r="G19" s="2">
        <f t="shared" si="1"/>
        <v>7648877.46</v>
      </c>
      <c r="H19" s="2"/>
      <c r="I19" s="2"/>
      <c r="J19" s="2">
        <f t="shared" si="2"/>
        <v>10135929</v>
      </c>
    </row>
    <row r="20" spans="1:10" hidden="1" x14ac:dyDescent="0.25">
      <c r="A20" s="7" t="s">
        <v>23</v>
      </c>
      <c r="B20" s="15" t="s">
        <v>24</v>
      </c>
      <c r="C20" s="8">
        <v>1606477</v>
      </c>
      <c r="D20" s="8">
        <v>1606477</v>
      </c>
      <c r="E20" s="9">
        <v>-6359.56</v>
      </c>
      <c r="F20" s="9">
        <f t="shared" si="0"/>
        <v>-0.3958699688822187</v>
      </c>
      <c r="G20" s="9">
        <f t="shared" si="1"/>
        <v>1612836.56</v>
      </c>
      <c r="H20" s="9"/>
      <c r="I20" s="9"/>
      <c r="J20" s="9">
        <f t="shared" si="2"/>
        <v>1606477</v>
      </c>
    </row>
    <row r="21" spans="1:10" hidden="1" x14ac:dyDescent="0.25">
      <c r="A21" s="7" t="s">
        <v>25</v>
      </c>
      <c r="B21" s="15" t="s">
        <v>26</v>
      </c>
      <c r="C21" s="8">
        <v>5414424</v>
      </c>
      <c r="D21" s="8">
        <v>5414424</v>
      </c>
      <c r="E21" s="9">
        <v>1370290.03</v>
      </c>
      <c r="F21" s="9">
        <f t="shared" si="0"/>
        <v>25.308140441162347</v>
      </c>
      <c r="G21" s="9">
        <f t="shared" si="1"/>
        <v>4044133.9699999997</v>
      </c>
      <c r="H21" s="9"/>
      <c r="I21" s="9"/>
      <c r="J21" s="9">
        <f t="shared" si="2"/>
        <v>5414424</v>
      </c>
    </row>
    <row r="22" spans="1:10" hidden="1" x14ac:dyDescent="0.25">
      <c r="A22" s="7" t="s">
        <v>9</v>
      </c>
      <c r="B22" s="15" t="s">
        <v>10</v>
      </c>
      <c r="C22" s="8">
        <v>3115028</v>
      </c>
      <c r="D22" s="8">
        <v>3115028</v>
      </c>
      <c r="E22" s="9">
        <v>1123121.07</v>
      </c>
      <c r="F22" s="9">
        <f t="shared" si="0"/>
        <v>36.054926954107636</v>
      </c>
      <c r="G22" s="9">
        <f t="shared" si="1"/>
        <v>1991906.93</v>
      </c>
      <c r="H22" s="9"/>
      <c r="I22" s="9"/>
      <c r="J22" s="9">
        <f t="shared" si="2"/>
        <v>3115028</v>
      </c>
    </row>
    <row r="23" spans="1:10" hidden="1" x14ac:dyDescent="0.25">
      <c r="A23" s="5" t="s">
        <v>27</v>
      </c>
      <c r="B23" s="14" t="s">
        <v>28</v>
      </c>
      <c r="C23" s="1">
        <v>6000000</v>
      </c>
      <c r="D23" s="1">
        <v>6000000</v>
      </c>
      <c r="E23" s="2">
        <v>4763770.1100000003</v>
      </c>
      <c r="F23" s="2">
        <f t="shared" si="0"/>
        <v>79.396168500000002</v>
      </c>
      <c r="G23" s="2">
        <f t="shared" si="1"/>
        <v>1236229.8899999997</v>
      </c>
      <c r="H23" s="2"/>
      <c r="I23" s="2"/>
      <c r="J23" s="2">
        <f t="shared" si="2"/>
        <v>6000000</v>
      </c>
    </row>
    <row r="24" spans="1:10" hidden="1" x14ac:dyDescent="0.25">
      <c r="A24" s="6" t="s">
        <v>29</v>
      </c>
      <c r="B24" s="15" t="s">
        <v>30</v>
      </c>
      <c r="C24" s="1">
        <v>6000000</v>
      </c>
      <c r="D24" s="1">
        <v>6000000</v>
      </c>
      <c r="E24" s="2">
        <v>4763770.1100000003</v>
      </c>
      <c r="F24" s="2">
        <f t="shared" si="0"/>
        <v>79.396168500000002</v>
      </c>
      <c r="G24" s="2">
        <f t="shared" si="1"/>
        <v>1236229.8899999997</v>
      </c>
      <c r="H24" s="2"/>
      <c r="I24" s="2"/>
      <c r="J24" s="2">
        <f t="shared" si="2"/>
        <v>6000000</v>
      </c>
    </row>
    <row r="25" spans="1:10" hidden="1" x14ac:dyDescent="0.25">
      <c r="A25" s="7" t="s">
        <v>23</v>
      </c>
      <c r="B25" s="15" t="s">
        <v>24</v>
      </c>
      <c r="C25" s="8">
        <v>132723</v>
      </c>
      <c r="D25" s="8">
        <v>132723</v>
      </c>
      <c r="E25" s="8"/>
      <c r="F25" s="8">
        <f t="shared" si="0"/>
        <v>0</v>
      </c>
      <c r="G25" s="8">
        <f t="shared" si="1"/>
        <v>132723</v>
      </c>
      <c r="H25" s="8"/>
      <c r="I25" s="8"/>
      <c r="J25" s="8">
        <f t="shared" si="2"/>
        <v>132723</v>
      </c>
    </row>
    <row r="26" spans="1:10" hidden="1" x14ac:dyDescent="0.25">
      <c r="A26" s="7" t="s">
        <v>31</v>
      </c>
      <c r="B26" s="15" t="s">
        <v>32</v>
      </c>
      <c r="C26" s="8">
        <v>132723</v>
      </c>
      <c r="D26" s="8">
        <v>132723</v>
      </c>
      <c r="E26" s="8"/>
      <c r="F26" s="8">
        <f t="shared" si="0"/>
        <v>0</v>
      </c>
      <c r="G26" s="8">
        <f t="shared" si="1"/>
        <v>132723</v>
      </c>
      <c r="H26" s="8"/>
      <c r="I26" s="8"/>
      <c r="J26" s="8">
        <f t="shared" si="2"/>
        <v>132723</v>
      </c>
    </row>
    <row r="27" spans="1:10" hidden="1" x14ac:dyDescent="0.25">
      <c r="A27" s="7" t="s">
        <v>9</v>
      </c>
      <c r="B27" s="15" t="s">
        <v>10</v>
      </c>
      <c r="C27" s="8">
        <v>5734554</v>
      </c>
      <c r="D27" s="8">
        <v>5734554</v>
      </c>
      <c r="E27" s="9">
        <v>4763770.1100000003</v>
      </c>
      <c r="F27" s="9">
        <f t="shared" si="0"/>
        <v>83.071327081408612</v>
      </c>
      <c r="G27" s="9">
        <f t="shared" si="1"/>
        <v>970783.88999999966</v>
      </c>
      <c r="H27" s="9"/>
      <c r="I27" s="9"/>
      <c r="J27" s="9">
        <f t="shared" si="2"/>
        <v>5734554</v>
      </c>
    </row>
    <row r="28" spans="1:10" hidden="1" x14ac:dyDescent="0.25">
      <c r="A28" s="5" t="s">
        <v>33</v>
      </c>
      <c r="B28" s="14" t="s">
        <v>34</v>
      </c>
      <c r="C28" s="1">
        <v>90260</v>
      </c>
      <c r="D28" s="1">
        <v>90260</v>
      </c>
      <c r="E28" s="2">
        <v>44907.44</v>
      </c>
      <c r="F28" s="2">
        <f t="shared" si="0"/>
        <v>49.753423443385778</v>
      </c>
      <c r="G28" s="2">
        <f t="shared" si="1"/>
        <v>45352.56</v>
      </c>
      <c r="H28" s="2"/>
      <c r="I28" s="2"/>
      <c r="J28" s="2">
        <f t="shared" si="2"/>
        <v>90260</v>
      </c>
    </row>
    <row r="29" spans="1:10" hidden="1" x14ac:dyDescent="0.25">
      <c r="A29" s="6" t="s">
        <v>35</v>
      </c>
      <c r="B29" s="15" t="s">
        <v>36</v>
      </c>
      <c r="C29" s="1">
        <v>9291</v>
      </c>
      <c r="D29" s="1">
        <v>9291</v>
      </c>
      <c r="E29" s="2">
        <v>2057.6799999999998</v>
      </c>
      <c r="F29" s="2">
        <f t="shared" si="0"/>
        <v>22.147024001722095</v>
      </c>
      <c r="G29" s="2">
        <f t="shared" si="1"/>
        <v>7233.32</v>
      </c>
      <c r="H29" s="2"/>
      <c r="I29" s="2"/>
      <c r="J29" s="2">
        <f t="shared" si="2"/>
        <v>9291</v>
      </c>
    </row>
    <row r="30" spans="1:10" hidden="1" x14ac:dyDescent="0.25">
      <c r="A30" s="7" t="s">
        <v>17</v>
      </c>
      <c r="B30" s="15" t="s">
        <v>18</v>
      </c>
      <c r="C30" s="8">
        <v>9291</v>
      </c>
      <c r="D30" s="8">
        <v>9291</v>
      </c>
      <c r="E30" s="9">
        <v>2057.6799999999998</v>
      </c>
      <c r="F30" s="9">
        <f t="shared" si="0"/>
        <v>22.147024001722095</v>
      </c>
      <c r="G30" s="9">
        <f t="shared" si="1"/>
        <v>7233.32</v>
      </c>
      <c r="H30" s="9"/>
      <c r="I30" s="9"/>
      <c r="J30" s="9">
        <f t="shared" si="2"/>
        <v>9291</v>
      </c>
    </row>
    <row r="31" spans="1:10" hidden="1" x14ac:dyDescent="0.25">
      <c r="A31" s="6" t="s">
        <v>37</v>
      </c>
      <c r="B31" s="15" t="s">
        <v>38</v>
      </c>
      <c r="C31" s="1">
        <v>76315</v>
      </c>
      <c r="D31" s="1">
        <v>76315</v>
      </c>
      <c r="E31" s="2">
        <v>21547.79</v>
      </c>
      <c r="F31" s="2">
        <f t="shared" si="0"/>
        <v>28.235327262006159</v>
      </c>
      <c r="G31" s="2">
        <f t="shared" si="1"/>
        <v>54767.21</v>
      </c>
      <c r="H31" s="2"/>
      <c r="I31" s="2"/>
      <c r="J31" s="2">
        <f t="shared" si="2"/>
        <v>76315</v>
      </c>
    </row>
    <row r="32" spans="1:10" hidden="1" x14ac:dyDescent="0.25">
      <c r="A32" s="7" t="s">
        <v>17</v>
      </c>
      <c r="B32" s="15" t="s">
        <v>18</v>
      </c>
      <c r="C32" s="8">
        <v>63043</v>
      </c>
      <c r="D32" s="8">
        <v>63043</v>
      </c>
      <c r="E32" s="9">
        <v>21547.79</v>
      </c>
      <c r="F32" s="9">
        <f t="shared" si="0"/>
        <v>34.179512396300936</v>
      </c>
      <c r="G32" s="9">
        <f t="shared" si="1"/>
        <v>41495.21</v>
      </c>
      <c r="H32" s="9"/>
      <c r="I32" s="9"/>
      <c r="J32" s="9">
        <f t="shared" si="2"/>
        <v>63043</v>
      </c>
    </row>
    <row r="33" spans="1:10" hidden="1" x14ac:dyDescent="0.25">
      <c r="A33" s="7" t="s">
        <v>39</v>
      </c>
      <c r="B33" s="15" t="s">
        <v>40</v>
      </c>
      <c r="C33" s="8">
        <v>13272</v>
      </c>
      <c r="D33" s="8">
        <v>13272</v>
      </c>
      <c r="E33" s="8"/>
      <c r="F33" s="8">
        <f t="shared" si="0"/>
        <v>0</v>
      </c>
      <c r="G33" s="8">
        <f t="shared" si="1"/>
        <v>13272</v>
      </c>
      <c r="H33" s="8"/>
      <c r="I33" s="8"/>
      <c r="J33" s="8">
        <f t="shared" si="2"/>
        <v>13272</v>
      </c>
    </row>
    <row r="34" spans="1:10" hidden="1" x14ac:dyDescent="0.25">
      <c r="A34" s="6" t="s">
        <v>41</v>
      </c>
      <c r="B34" s="15" t="s">
        <v>42</v>
      </c>
      <c r="C34" s="1">
        <v>2654</v>
      </c>
      <c r="D34" s="1">
        <v>2654</v>
      </c>
      <c r="E34" s="2">
        <v>21301.97</v>
      </c>
      <c r="F34" s="2">
        <f t="shared" si="0"/>
        <v>802.63639788997739</v>
      </c>
      <c r="G34" s="2">
        <f t="shared" si="1"/>
        <v>-18647.97</v>
      </c>
      <c r="H34" s="2"/>
      <c r="I34" s="2"/>
      <c r="J34" s="2">
        <f t="shared" si="2"/>
        <v>2654</v>
      </c>
    </row>
    <row r="35" spans="1:10" hidden="1" x14ac:dyDescent="0.25">
      <c r="A35" s="7" t="s">
        <v>17</v>
      </c>
      <c r="B35" s="15" t="s">
        <v>18</v>
      </c>
      <c r="C35" s="8">
        <v>2654</v>
      </c>
      <c r="D35" s="8">
        <v>2654</v>
      </c>
      <c r="E35" s="9">
        <v>21301.97</v>
      </c>
      <c r="F35" s="9">
        <f t="shared" si="0"/>
        <v>802.63639788997739</v>
      </c>
      <c r="G35" s="9">
        <f t="shared" si="1"/>
        <v>-18647.97</v>
      </c>
      <c r="H35" s="9"/>
      <c r="I35" s="9"/>
      <c r="J35" s="9">
        <f t="shared" si="2"/>
        <v>2654</v>
      </c>
    </row>
    <row r="36" spans="1:10" hidden="1" x14ac:dyDescent="0.25">
      <c r="A36" s="6" t="s">
        <v>43</v>
      </c>
      <c r="B36" s="15" t="s">
        <v>44</v>
      </c>
      <c r="C36" s="1">
        <v>2000</v>
      </c>
      <c r="D36" s="1">
        <v>2000</v>
      </c>
      <c r="E36" s="1"/>
      <c r="F36" s="1">
        <f t="shared" si="0"/>
        <v>0</v>
      </c>
      <c r="G36" s="1">
        <f t="shared" si="1"/>
        <v>2000</v>
      </c>
      <c r="H36" s="1"/>
      <c r="I36" s="1"/>
      <c r="J36" s="1">
        <f t="shared" si="2"/>
        <v>2000</v>
      </c>
    </row>
    <row r="37" spans="1:10" hidden="1" x14ac:dyDescent="0.25">
      <c r="A37" s="7" t="s">
        <v>17</v>
      </c>
      <c r="B37" s="15" t="s">
        <v>18</v>
      </c>
      <c r="C37" s="8">
        <v>2000</v>
      </c>
      <c r="D37" s="8">
        <v>2000</v>
      </c>
      <c r="E37" s="8"/>
      <c r="F37" s="8">
        <f t="shared" si="0"/>
        <v>0</v>
      </c>
      <c r="G37" s="8">
        <f t="shared" si="1"/>
        <v>2000</v>
      </c>
      <c r="H37" s="8"/>
      <c r="I37" s="8"/>
      <c r="J37" s="8">
        <f t="shared" si="2"/>
        <v>2000</v>
      </c>
    </row>
    <row r="38" spans="1:10" hidden="1" x14ac:dyDescent="0.25">
      <c r="A38" s="5" t="s">
        <v>45</v>
      </c>
      <c r="B38" s="14" t="s">
        <v>46</v>
      </c>
      <c r="C38" s="1">
        <v>124428</v>
      </c>
      <c r="D38" s="1">
        <v>124428</v>
      </c>
      <c r="E38" s="2">
        <v>13513.43</v>
      </c>
      <c r="F38" s="2">
        <f t="shared" si="0"/>
        <v>10.860441379753754</v>
      </c>
      <c r="G38" s="2">
        <f t="shared" si="1"/>
        <v>110914.57</v>
      </c>
      <c r="H38" s="2"/>
      <c r="I38" s="2"/>
      <c r="J38" s="2">
        <f t="shared" si="2"/>
        <v>124428</v>
      </c>
    </row>
    <row r="39" spans="1:10" hidden="1" x14ac:dyDescent="0.25">
      <c r="A39" s="6" t="s">
        <v>47</v>
      </c>
      <c r="B39" s="15" t="s">
        <v>48</v>
      </c>
      <c r="C39" s="1">
        <v>124428</v>
      </c>
      <c r="D39" s="1">
        <v>124428</v>
      </c>
      <c r="E39" s="2">
        <v>13513.43</v>
      </c>
      <c r="F39" s="2">
        <f t="shared" si="0"/>
        <v>10.860441379753754</v>
      </c>
      <c r="G39" s="2">
        <f t="shared" si="1"/>
        <v>110914.57</v>
      </c>
      <c r="H39" s="2"/>
      <c r="I39" s="2"/>
      <c r="J39" s="2">
        <f t="shared" si="2"/>
        <v>124428</v>
      </c>
    </row>
    <row r="40" spans="1:10" hidden="1" x14ac:dyDescent="0.25">
      <c r="A40" s="7" t="s">
        <v>17</v>
      </c>
      <c r="B40" s="15" t="s">
        <v>18</v>
      </c>
      <c r="C40" s="8">
        <v>124428</v>
      </c>
      <c r="D40" s="8">
        <v>124428</v>
      </c>
      <c r="E40" s="9">
        <v>13513.43</v>
      </c>
      <c r="F40" s="9">
        <f t="shared" si="0"/>
        <v>10.860441379753754</v>
      </c>
      <c r="G40" s="9">
        <f t="shared" si="1"/>
        <v>110914.57</v>
      </c>
      <c r="H40" s="9"/>
      <c r="I40" s="9"/>
      <c r="J40" s="9">
        <f t="shared" si="2"/>
        <v>124428</v>
      </c>
    </row>
    <row r="41" spans="1:10" hidden="1" x14ac:dyDescent="0.25">
      <c r="A41" s="5" t="s">
        <v>49</v>
      </c>
      <c r="B41" s="14" t="s">
        <v>50</v>
      </c>
      <c r="C41" s="1">
        <v>16594499</v>
      </c>
      <c r="D41" s="1">
        <v>16594499</v>
      </c>
      <c r="E41" s="2">
        <v>4337.4399999999996</v>
      </c>
      <c r="F41" s="2">
        <f t="shared" si="0"/>
        <v>2.6137818321601631E-2</v>
      </c>
      <c r="G41" s="2">
        <f t="shared" si="1"/>
        <v>16590161.560000001</v>
      </c>
      <c r="H41" s="2"/>
      <c r="I41" s="2"/>
      <c r="J41" s="2">
        <f t="shared" si="2"/>
        <v>16594499</v>
      </c>
    </row>
    <row r="42" spans="1:10" hidden="1" x14ac:dyDescent="0.25">
      <c r="A42" s="6" t="s">
        <v>47</v>
      </c>
      <c r="B42" s="15" t="s">
        <v>48</v>
      </c>
      <c r="C42" s="1">
        <v>16594499</v>
      </c>
      <c r="D42" s="1">
        <v>16594499</v>
      </c>
      <c r="E42" s="2">
        <v>4337.4399999999996</v>
      </c>
      <c r="F42" s="2">
        <f t="shared" si="0"/>
        <v>2.6137818321601631E-2</v>
      </c>
      <c r="G42" s="2">
        <f t="shared" si="1"/>
        <v>16590161.560000001</v>
      </c>
      <c r="H42" s="2"/>
      <c r="I42" s="2"/>
      <c r="J42" s="2">
        <f t="shared" si="2"/>
        <v>16594499</v>
      </c>
    </row>
    <row r="43" spans="1:10" hidden="1" x14ac:dyDescent="0.25">
      <c r="A43" s="7" t="s">
        <v>25</v>
      </c>
      <c r="B43" s="15" t="s">
        <v>26</v>
      </c>
      <c r="C43" s="8">
        <v>16594499</v>
      </c>
      <c r="D43" s="8">
        <v>16594499</v>
      </c>
      <c r="E43" s="9">
        <v>4337.4399999999996</v>
      </c>
      <c r="F43" s="9">
        <f t="shared" si="0"/>
        <v>2.6137818321601631E-2</v>
      </c>
      <c r="G43" s="9">
        <f t="shared" si="1"/>
        <v>16590161.560000001</v>
      </c>
      <c r="H43" s="9"/>
      <c r="I43" s="9"/>
      <c r="J43" s="9">
        <f t="shared" si="2"/>
        <v>16594499</v>
      </c>
    </row>
    <row r="44" spans="1:10" ht="22.5" hidden="1" x14ac:dyDescent="0.25">
      <c r="A44" s="5" t="s">
        <v>51</v>
      </c>
      <c r="B44" s="14" t="s">
        <v>52</v>
      </c>
      <c r="C44" s="1">
        <v>1932964</v>
      </c>
      <c r="D44" s="1">
        <v>1932964</v>
      </c>
      <c r="E44" s="2">
        <v>663690.18000000005</v>
      </c>
      <c r="F44" s="2">
        <f t="shared" si="0"/>
        <v>34.335361651846597</v>
      </c>
      <c r="G44" s="2">
        <f t="shared" si="1"/>
        <v>1269273.8199999998</v>
      </c>
      <c r="H44" s="2"/>
      <c r="I44" s="2"/>
      <c r="J44" s="2">
        <f t="shared" si="2"/>
        <v>1932964</v>
      </c>
    </row>
    <row r="45" spans="1:10" hidden="1" x14ac:dyDescent="0.25">
      <c r="A45" s="6" t="s">
        <v>21</v>
      </c>
      <c r="B45" s="15" t="s">
        <v>22</v>
      </c>
      <c r="C45" s="1">
        <v>1932964</v>
      </c>
      <c r="D45" s="1">
        <v>1932964</v>
      </c>
      <c r="E45" s="2">
        <v>663690.18000000005</v>
      </c>
      <c r="F45" s="2">
        <f t="shared" si="0"/>
        <v>34.335361651846597</v>
      </c>
      <c r="G45" s="2">
        <f t="shared" si="1"/>
        <v>1269273.8199999998</v>
      </c>
      <c r="H45" s="2"/>
      <c r="I45" s="2"/>
      <c r="J45" s="2">
        <f t="shared" si="2"/>
        <v>1932964</v>
      </c>
    </row>
    <row r="46" spans="1:10" hidden="1" x14ac:dyDescent="0.25">
      <c r="A46" s="7" t="s">
        <v>25</v>
      </c>
      <c r="B46" s="15" t="s">
        <v>26</v>
      </c>
      <c r="C46" s="8">
        <v>609198</v>
      </c>
      <c r="D46" s="8">
        <v>609198</v>
      </c>
      <c r="E46" s="9">
        <v>43919.77</v>
      </c>
      <c r="F46" s="9">
        <f t="shared" si="0"/>
        <v>7.2094409371009096</v>
      </c>
      <c r="G46" s="9">
        <f t="shared" si="1"/>
        <v>565278.23</v>
      </c>
      <c r="H46" s="9"/>
      <c r="I46" s="9"/>
      <c r="J46" s="9">
        <f t="shared" si="2"/>
        <v>609198</v>
      </c>
    </row>
    <row r="47" spans="1:10" hidden="1" x14ac:dyDescent="0.25">
      <c r="A47" s="7" t="s">
        <v>9</v>
      </c>
      <c r="B47" s="15" t="s">
        <v>10</v>
      </c>
      <c r="C47" s="8">
        <v>1323766</v>
      </c>
      <c r="D47" s="8">
        <v>1323766</v>
      </c>
      <c r="E47" s="9">
        <v>619770.41</v>
      </c>
      <c r="F47" s="9">
        <f t="shared" si="0"/>
        <v>46.818728536614479</v>
      </c>
      <c r="G47" s="9">
        <f t="shared" si="1"/>
        <v>703995.59</v>
      </c>
      <c r="H47" s="9"/>
      <c r="I47" s="9"/>
      <c r="J47" s="9">
        <f t="shared" si="2"/>
        <v>1323766</v>
      </c>
    </row>
    <row r="48" spans="1:10" ht="22.5" hidden="1" x14ac:dyDescent="0.25">
      <c r="A48" s="5" t="s">
        <v>53</v>
      </c>
      <c r="B48" s="14" t="s">
        <v>54</v>
      </c>
      <c r="C48" s="1"/>
      <c r="D48" s="1"/>
      <c r="E48" s="2">
        <v>5133.16</v>
      </c>
      <c r="F48" s="2" t="e">
        <f t="shared" si="0"/>
        <v>#DIV/0!</v>
      </c>
      <c r="G48" s="2">
        <f t="shared" si="1"/>
        <v>-5133.16</v>
      </c>
      <c r="H48" s="2"/>
      <c r="I48" s="2"/>
      <c r="J48" s="2">
        <f t="shared" si="2"/>
        <v>0</v>
      </c>
    </row>
    <row r="49" spans="1:10" hidden="1" x14ac:dyDescent="0.25">
      <c r="A49" s="6" t="s">
        <v>41</v>
      </c>
      <c r="B49" s="15" t="s">
        <v>42</v>
      </c>
      <c r="C49" s="1"/>
      <c r="D49" s="1"/>
      <c r="E49" s="2">
        <v>5133.16</v>
      </c>
      <c r="F49" s="2" t="e">
        <f t="shared" si="0"/>
        <v>#DIV/0!</v>
      </c>
      <c r="G49" s="2">
        <f t="shared" si="1"/>
        <v>-5133.16</v>
      </c>
      <c r="H49" s="2"/>
      <c r="I49" s="2"/>
      <c r="J49" s="2">
        <f t="shared" si="2"/>
        <v>0</v>
      </c>
    </row>
    <row r="50" spans="1:10" hidden="1" x14ac:dyDescent="0.25">
      <c r="A50" s="7" t="s">
        <v>9</v>
      </c>
      <c r="B50" s="15" t="s">
        <v>10</v>
      </c>
      <c r="C50" s="8"/>
      <c r="D50" s="8"/>
      <c r="E50" s="9">
        <v>5133.16</v>
      </c>
      <c r="F50" s="9" t="e">
        <f t="shared" si="0"/>
        <v>#DIV/0!</v>
      </c>
      <c r="G50" s="9">
        <f t="shared" si="1"/>
        <v>-5133.16</v>
      </c>
      <c r="H50" s="9"/>
      <c r="I50" s="9"/>
      <c r="J50" s="9">
        <f t="shared" si="2"/>
        <v>0</v>
      </c>
    </row>
    <row r="51" spans="1:10" hidden="1" x14ac:dyDescent="0.25">
      <c r="A51" s="5" t="s">
        <v>55</v>
      </c>
      <c r="B51" s="14" t="s">
        <v>56</v>
      </c>
      <c r="C51" s="1">
        <v>53340237</v>
      </c>
      <c r="D51" s="1">
        <v>53340237</v>
      </c>
      <c r="E51" s="2">
        <v>37890550.259999998</v>
      </c>
      <c r="F51" s="2">
        <f t="shared" si="0"/>
        <v>71.035586624783832</v>
      </c>
      <c r="G51" s="2">
        <f t="shared" si="1"/>
        <v>15449686.740000002</v>
      </c>
      <c r="H51" s="2"/>
      <c r="I51" s="2"/>
      <c r="J51" s="2">
        <f t="shared" si="2"/>
        <v>53340237</v>
      </c>
    </row>
    <row r="52" spans="1:10" hidden="1" x14ac:dyDescent="0.25">
      <c r="A52" s="6" t="s">
        <v>21</v>
      </c>
      <c r="B52" s="15" t="s">
        <v>22</v>
      </c>
      <c r="C52" s="1">
        <v>53340237</v>
      </c>
      <c r="D52" s="1">
        <v>53340237</v>
      </c>
      <c r="E52" s="2">
        <v>37890550.259999998</v>
      </c>
      <c r="F52" s="2">
        <f t="shared" si="0"/>
        <v>71.035586624783832</v>
      </c>
      <c r="G52" s="2">
        <f t="shared" si="1"/>
        <v>15449686.740000002</v>
      </c>
      <c r="H52" s="2"/>
      <c r="I52" s="2"/>
      <c r="J52" s="2">
        <f t="shared" si="2"/>
        <v>53340237</v>
      </c>
    </row>
    <row r="53" spans="1:10" hidden="1" x14ac:dyDescent="0.25">
      <c r="A53" s="7" t="s">
        <v>35</v>
      </c>
      <c r="B53" s="15" t="s">
        <v>57</v>
      </c>
      <c r="C53" s="8">
        <v>3121893</v>
      </c>
      <c r="D53" s="8">
        <v>3121893</v>
      </c>
      <c r="E53" s="9">
        <v>1354335.38</v>
      </c>
      <c r="F53" s="9">
        <f t="shared" si="0"/>
        <v>43.381864144607128</v>
      </c>
      <c r="G53" s="9">
        <f t="shared" si="1"/>
        <v>1767557.62</v>
      </c>
      <c r="H53" s="9"/>
      <c r="I53" s="9"/>
      <c r="J53" s="9">
        <f t="shared" si="2"/>
        <v>3121893</v>
      </c>
    </row>
    <row r="54" spans="1:10" hidden="1" x14ac:dyDescent="0.25">
      <c r="A54" s="7" t="s">
        <v>17</v>
      </c>
      <c r="B54" s="15" t="s">
        <v>18</v>
      </c>
      <c r="C54" s="8">
        <v>5301209</v>
      </c>
      <c r="D54" s="8">
        <v>5301209</v>
      </c>
      <c r="E54" s="9">
        <v>935998.07</v>
      </c>
      <c r="F54" s="9">
        <f t="shared" si="0"/>
        <v>17.656313305134734</v>
      </c>
      <c r="G54" s="9">
        <f t="shared" si="1"/>
        <v>4365210.93</v>
      </c>
      <c r="H54" s="9"/>
      <c r="I54" s="9"/>
      <c r="J54" s="9">
        <f t="shared" si="2"/>
        <v>5301209</v>
      </c>
    </row>
    <row r="55" spans="1:10" hidden="1" x14ac:dyDescent="0.25">
      <c r="A55" s="7" t="s">
        <v>25</v>
      </c>
      <c r="B55" s="15" t="s">
        <v>26</v>
      </c>
      <c r="C55" s="8">
        <v>7642616</v>
      </c>
      <c r="D55" s="8">
        <v>7642616</v>
      </c>
      <c r="E55" s="9">
        <v>15439252.029999999</v>
      </c>
      <c r="F55" s="9">
        <f t="shared" si="0"/>
        <v>202.01527893066981</v>
      </c>
      <c r="G55" s="9">
        <f t="shared" si="1"/>
        <v>-7796636.0299999993</v>
      </c>
      <c r="H55" s="9"/>
      <c r="I55" s="9"/>
      <c r="J55" s="9">
        <f t="shared" si="2"/>
        <v>7642616</v>
      </c>
    </row>
    <row r="56" spans="1:10" hidden="1" x14ac:dyDescent="0.25">
      <c r="A56" s="7" t="s">
        <v>31</v>
      </c>
      <c r="B56" s="15" t="s">
        <v>32</v>
      </c>
      <c r="C56" s="8">
        <v>12750</v>
      </c>
      <c r="D56" s="8">
        <v>12750</v>
      </c>
      <c r="E56" s="9">
        <v>8517.48</v>
      </c>
      <c r="F56" s="9">
        <f t="shared" si="0"/>
        <v>66.803764705882358</v>
      </c>
      <c r="G56" s="9">
        <f t="shared" si="1"/>
        <v>4232.5200000000004</v>
      </c>
      <c r="H56" s="9"/>
      <c r="I56" s="9"/>
      <c r="J56" s="9">
        <f t="shared" si="2"/>
        <v>12750</v>
      </c>
    </row>
    <row r="57" spans="1:10" hidden="1" x14ac:dyDescent="0.25">
      <c r="A57" s="7" t="s">
        <v>9</v>
      </c>
      <c r="B57" s="15" t="s">
        <v>10</v>
      </c>
      <c r="C57" s="8">
        <v>35080124</v>
      </c>
      <c r="D57" s="8">
        <v>35080124</v>
      </c>
      <c r="E57" s="9">
        <v>19641172.300000001</v>
      </c>
      <c r="F57" s="9">
        <f t="shared" si="0"/>
        <v>55.989460869636609</v>
      </c>
      <c r="G57" s="9">
        <f t="shared" si="1"/>
        <v>15438951.699999999</v>
      </c>
      <c r="H57" s="9"/>
      <c r="I57" s="9"/>
      <c r="J57" s="9">
        <f t="shared" si="2"/>
        <v>35080124</v>
      </c>
    </row>
    <row r="58" spans="1:10" hidden="1" x14ac:dyDescent="0.25">
      <c r="A58" s="7" t="s">
        <v>39</v>
      </c>
      <c r="B58" s="15" t="s">
        <v>40</v>
      </c>
      <c r="C58" s="8">
        <v>2181645</v>
      </c>
      <c r="D58" s="8">
        <v>2181645</v>
      </c>
      <c r="E58" s="9">
        <v>511275</v>
      </c>
      <c r="F58" s="9">
        <f t="shared" si="0"/>
        <v>23.435297676753091</v>
      </c>
      <c r="G58" s="9">
        <f t="shared" si="1"/>
        <v>1670370</v>
      </c>
      <c r="H58" s="9"/>
      <c r="I58" s="9"/>
      <c r="J58" s="9">
        <f t="shared" si="2"/>
        <v>2181645</v>
      </c>
    </row>
    <row r="59" spans="1:10" ht="22.5" hidden="1" x14ac:dyDescent="0.25">
      <c r="A59" s="5" t="s">
        <v>58</v>
      </c>
      <c r="B59" s="14" t="s">
        <v>59</v>
      </c>
      <c r="C59" s="1">
        <v>3712522</v>
      </c>
      <c r="D59" s="1">
        <v>3712522</v>
      </c>
      <c r="E59" s="1"/>
      <c r="F59" s="1">
        <f t="shared" si="0"/>
        <v>0</v>
      </c>
      <c r="G59" s="1">
        <f t="shared" si="1"/>
        <v>3712522</v>
      </c>
      <c r="H59" s="1"/>
      <c r="I59" s="1"/>
      <c r="J59" s="1">
        <f t="shared" si="2"/>
        <v>3712522</v>
      </c>
    </row>
    <row r="60" spans="1:10" hidden="1" x14ac:dyDescent="0.25">
      <c r="A60" s="6" t="s">
        <v>47</v>
      </c>
      <c r="B60" s="15" t="s">
        <v>48</v>
      </c>
      <c r="C60" s="1">
        <v>3712522</v>
      </c>
      <c r="D60" s="1">
        <v>3712522</v>
      </c>
      <c r="E60" s="1"/>
      <c r="F60" s="1">
        <f t="shared" si="0"/>
        <v>0</v>
      </c>
      <c r="G60" s="1">
        <f t="shared" si="1"/>
        <v>3712522</v>
      </c>
      <c r="H60" s="1"/>
      <c r="I60" s="1"/>
      <c r="J60" s="1">
        <f t="shared" si="2"/>
        <v>3712522</v>
      </c>
    </row>
    <row r="61" spans="1:10" hidden="1" x14ac:dyDescent="0.25">
      <c r="A61" s="7" t="s">
        <v>17</v>
      </c>
      <c r="B61" s="15" t="s">
        <v>18</v>
      </c>
      <c r="C61" s="8">
        <v>3712522</v>
      </c>
      <c r="D61" s="8">
        <v>3712522</v>
      </c>
      <c r="E61" s="8"/>
      <c r="F61" s="8">
        <f t="shared" si="0"/>
        <v>0</v>
      </c>
      <c r="G61" s="8">
        <f t="shared" si="1"/>
        <v>3712522</v>
      </c>
      <c r="H61" s="8"/>
      <c r="I61" s="8"/>
      <c r="J61" s="8">
        <f t="shared" si="2"/>
        <v>3712522</v>
      </c>
    </row>
    <row r="62" spans="1:10" x14ac:dyDescent="0.25">
      <c r="A62" s="4" t="s">
        <v>60</v>
      </c>
      <c r="B62" s="13" t="s">
        <v>61</v>
      </c>
      <c r="C62" s="1">
        <v>7132481</v>
      </c>
      <c r="D62" s="1">
        <v>7132481</v>
      </c>
      <c r="E62" s="2">
        <v>49663.76</v>
      </c>
      <c r="F62" s="2">
        <f t="shared" si="0"/>
        <v>0.69630413316207918</v>
      </c>
      <c r="G62" s="2">
        <f t="shared" si="1"/>
        <v>7082817.2400000002</v>
      </c>
      <c r="H62" s="2"/>
      <c r="I62" s="2"/>
      <c r="J62" s="2">
        <f t="shared" si="2"/>
        <v>7132481</v>
      </c>
    </row>
    <row r="63" spans="1:10" ht="22.5" x14ac:dyDescent="0.25">
      <c r="A63" s="5" t="s">
        <v>62</v>
      </c>
      <c r="B63" s="14" t="s">
        <v>63</v>
      </c>
      <c r="C63" s="1">
        <v>100000</v>
      </c>
      <c r="D63" s="1">
        <v>100000</v>
      </c>
      <c r="E63" s="2">
        <v>19027.25</v>
      </c>
      <c r="F63" s="2">
        <f t="shared" si="0"/>
        <v>19.027250000000002</v>
      </c>
      <c r="G63" s="2">
        <f t="shared" si="1"/>
        <v>80972.75</v>
      </c>
      <c r="H63" s="2"/>
      <c r="I63" s="2"/>
      <c r="J63" s="2">
        <f t="shared" si="2"/>
        <v>100000</v>
      </c>
    </row>
    <row r="64" spans="1:10" x14ac:dyDescent="0.25">
      <c r="A64" s="6" t="s">
        <v>35</v>
      </c>
      <c r="B64" s="15" t="s">
        <v>36</v>
      </c>
      <c r="C64" s="1">
        <v>100000</v>
      </c>
      <c r="D64" s="1">
        <v>100000</v>
      </c>
      <c r="E64" s="2">
        <v>693.72</v>
      </c>
      <c r="F64" s="2">
        <f t="shared" si="0"/>
        <v>0.69372</v>
      </c>
      <c r="G64" s="2">
        <f t="shared" si="1"/>
        <v>99306.28</v>
      </c>
      <c r="H64" s="2"/>
      <c r="I64" s="2"/>
      <c r="J64" s="2">
        <f t="shared" si="2"/>
        <v>100000</v>
      </c>
    </row>
    <row r="65" spans="1:10" x14ac:dyDescent="0.25">
      <c r="A65" s="7" t="s">
        <v>17</v>
      </c>
      <c r="B65" s="15" t="s">
        <v>18</v>
      </c>
      <c r="C65" s="8">
        <v>100000</v>
      </c>
      <c r="D65" s="8">
        <v>100000</v>
      </c>
      <c r="E65" s="9">
        <v>693.72</v>
      </c>
      <c r="F65" s="9">
        <f t="shared" si="0"/>
        <v>0.69372</v>
      </c>
      <c r="G65" s="9">
        <f t="shared" si="1"/>
        <v>99306.28</v>
      </c>
      <c r="H65" s="9"/>
      <c r="I65" s="9"/>
      <c r="J65" s="9">
        <f t="shared" si="2"/>
        <v>100000</v>
      </c>
    </row>
    <row r="66" spans="1:10" x14ac:dyDescent="0.25">
      <c r="A66" s="6" t="s">
        <v>37</v>
      </c>
      <c r="B66" s="15" t="s">
        <v>38</v>
      </c>
      <c r="C66" s="1"/>
      <c r="D66" s="1"/>
      <c r="E66" s="2">
        <v>17565.93</v>
      </c>
      <c r="F66" s="2" t="e">
        <f t="shared" si="0"/>
        <v>#DIV/0!</v>
      </c>
      <c r="G66" s="2">
        <f t="shared" si="1"/>
        <v>-17565.93</v>
      </c>
      <c r="H66" s="2"/>
      <c r="I66" s="2"/>
      <c r="J66" s="2">
        <f t="shared" si="2"/>
        <v>0</v>
      </c>
    </row>
    <row r="67" spans="1:10" x14ac:dyDescent="0.25">
      <c r="A67" s="7" t="s">
        <v>35</v>
      </c>
      <c r="B67" s="15" t="s">
        <v>57</v>
      </c>
      <c r="C67" s="8"/>
      <c r="D67" s="8"/>
      <c r="E67" s="9">
        <v>8012.44</v>
      </c>
      <c r="F67" s="9" t="e">
        <f t="shared" ref="F67:F130" si="3">E67/D67*100</f>
        <v>#DIV/0!</v>
      </c>
      <c r="G67" s="9">
        <f t="shared" ref="G67:G130" si="4">D67-E67</f>
        <v>-8012.44</v>
      </c>
      <c r="H67" s="9"/>
      <c r="I67" s="9"/>
      <c r="J67" s="9">
        <f t="shared" ref="J67:J130" si="5">D67-H67+I67</f>
        <v>0</v>
      </c>
    </row>
    <row r="68" spans="1:10" x14ac:dyDescent="0.25">
      <c r="A68" s="7" t="s">
        <v>64</v>
      </c>
      <c r="B68" s="15" t="s">
        <v>65</v>
      </c>
      <c r="C68" s="8"/>
      <c r="D68" s="8"/>
      <c r="E68" s="9">
        <v>9553.49</v>
      </c>
      <c r="F68" s="9" t="e">
        <f t="shared" si="3"/>
        <v>#DIV/0!</v>
      </c>
      <c r="G68" s="9">
        <f t="shared" si="4"/>
        <v>-9553.49</v>
      </c>
      <c r="H68" s="9"/>
      <c r="I68" s="9"/>
      <c r="J68" s="9">
        <f t="shared" si="5"/>
        <v>0</v>
      </c>
    </row>
    <row r="69" spans="1:10" x14ac:dyDescent="0.25">
      <c r="A69" s="6" t="s">
        <v>41</v>
      </c>
      <c r="B69" s="15" t="s">
        <v>42</v>
      </c>
      <c r="C69" s="1"/>
      <c r="D69" s="1"/>
      <c r="E69" s="2">
        <v>767.6</v>
      </c>
      <c r="F69" s="2" t="e">
        <f t="shared" si="3"/>
        <v>#DIV/0!</v>
      </c>
      <c r="G69" s="2">
        <f t="shared" si="4"/>
        <v>-767.6</v>
      </c>
      <c r="H69" s="2"/>
      <c r="I69" s="2"/>
      <c r="J69" s="2">
        <f t="shared" si="5"/>
        <v>0</v>
      </c>
    </row>
    <row r="70" spans="1:10" x14ac:dyDescent="0.25">
      <c r="A70" s="7" t="s">
        <v>17</v>
      </c>
      <c r="B70" s="15" t="s">
        <v>18</v>
      </c>
      <c r="C70" s="8"/>
      <c r="D70" s="8"/>
      <c r="E70" s="9">
        <v>767.6</v>
      </c>
      <c r="F70" s="9" t="e">
        <f t="shared" si="3"/>
        <v>#DIV/0!</v>
      </c>
      <c r="G70" s="9">
        <f t="shared" si="4"/>
        <v>-767.6</v>
      </c>
      <c r="H70" s="9"/>
      <c r="I70" s="9"/>
      <c r="J70" s="9">
        <f t="shared" si="5"/>
        <v>0</v>
      </c>
    </row>
    <row r="71" spans="1:10" x14ac:dyDescent="0.25">
      <c r="A71" s="5" t="s">
        <v>66</v>
      </c>
      <c r="B71" s="14" t="s">
        <v>67</v>
      </c>
      <c r="C71" s="1">
        <v>500000</v>
      </c>
      <c r="D71" s="1">
        <v>500000</v>
      </c>
      <c r="E71" s="1"/>
      <c r="F71" s="1">
        <f t="shared" si="3"/>
        <v>0</v>
      </c>
      <c r="G71" s="1">
        <f t="shared" si="4"/>
        <v>500000</v>
      </c>
      <c r="H71" s="1"/>
      <c r="I71" s="1"/>
      <c r="J71" s="1">
        <f t="shared" si="5"/>
        <v>500000</v>
      </c>
    </row>
    <row r="72" spans="1:10" x14ac:dyDescent="0.25">
      <c r="A72" s="6" t="s">
        <v>68</v>
      </c>
      <c r="B72" s="15" t="s">
        <v>69</v>
      </c>
      <c r="C72" s="1">
        <v>500000</v>
      </c>
      <c r="D72" s="1">
        <v>500000</v>
      </c>
      <c r="E72" s="1"/>
      <c r="F72" s="1">
        <f t="shared" si="3"/>
        <v>0</v>
      </c>
      <c r="G72" s="1">
        <f t="shared" si="4"/>
        <v>500000</v>
      </c>
      <c r="H72" s="1"/>
      <c r="I72" s="1"/>
      <c r="J72" s="1">
        <f t="shared" si="5"/>
        <v>500000</v>
      </c>
    </row>
    <row r="73" spans="1:10" x14ac:dyDescent="0.25">
      <c r="A73" s="7" t="s">
        <v>70</v>
      </c>
      <c r="B73" s="15" t="s">
        <v>71</v>
      </c>
      <c r="C73" s="8">
        <v>500000</v>
      </c>
      <c r="D73" s="8">
        <v>500000</v>
      </c>
      <c r="E73" s="8"/>
      <c r="F73" s="8">
        <f t="shared" si="3"/>
        <v>0</v>
      </c>
      <c r="G73" s="8">
        <f t="shared" si="4"/>
        <v>500000</v>
      </c>
      <c r="H73" s="8"/>
      <c r="I73" s="8"/>
      <c r="J73" s="8">
        <f t="shared" si="5"/>
        <v>500000</v>
      </c>
    </row>
    <row r="74" spans="1:10" x14ac:dyDescent="0.25">
      <c r="A74" s="5" t="s">
        <v>72</v>
      </c>
      <c r="B74" s="14" t="s">
        <v>73</v>
      </c>
      <c r="C74" s="1"/>
      <c r="D74" s="1"/>
      <c r="E74" s="2">
        <v>6792.49</v>
      </c>
      <c r="F74" s="2" t="e">
        <f t="shared" si="3"/>
        <v>#DIV/0!</v>
      </c>
      <c r="G74" s="2">
        <f t="shared" si="4"/>
        <v>-6792.49</v>
      </c>
      <c r="H74" s="2"/>
      <c r="I74" s="2"/>
      <c r="J74" s="2">
        <f t="shared" si="5"/>
        <v>0</v>
      </c>
    </row>
    <row r="75" spans="1:10" x14ac:dyDescent="0.25">
      <c r="A75" s="6" t="s">
        <v>37</v>
      </c>
      <c r="B75" s="15" t="s">
        <v>38</v>
      </c>
      <c r="C75" s="1"/>
      <c r="D75" s="1"/>
      <c r="E75" s="2">
        <v>6792.49</v>
      </c>
      <c r="F75" s="2" t="e">
        <f t="shared" si="3"/>
        <v>#DIV/0!</v>
      </c>
      <c r="G75" s="2">
        <f t="shared" si="4"/>
        <v>-6792.49</v>
      </c>
      <c r="H75" s="2"/>
      <c r="I75" s="2"/>
      <c r="J75" s="2">
        <f t="shared" si="5"/>
        <v>0</v>
      </c>
    </row>
    <row r="76" spans="1:10" x14ac:dyDescent="0.25">
      <c r="A76" s="7" t="s">
        <v>17</v>
      </c>
      <c r="B76" s="15" t="s">
        <v>18</v>
      </c>
      <c r="C76" s="8"/>
      <c r="D76" s="8"/>
      <c r="E76" s="9">
        <v>2337.9499999999998</v>
      </c>
      <c r="F76" s="9" t="e">
        <f t="shared" si="3"/>
        <v>#DIV/0!</v>
      </c>
      <c r="G76" s="9">
        <f t="shared" si="4"/>
        <v>-2337.9499999999998</v>
      </c>
      <c r="H76" s="9"/>
      <c r="I76" s="9"/>
      <c r="J76" s="9">
        <f t="shared" si="5"/>
        <v>0</v>
      </c>
    </row>
    <row r="77" spans="1:10" x14ac:dyDescent="0.25">
      <c r="A77" s="7" t="s">
        <v>31</v>
      </c>
      <c r="B77" s="15" t="s">
        <v>32</v>
      </c>
      <c r="C77" s="8"/>
      <c r="D77" s="8"/>
      <c r="E77" s="9">
        <v>4454.54</v>
      </c>
      <c r="F77" s="9" t="e">
        <f t="shared" si="3"/>
        <v>#DIV/0!</v>
      </c>
      <c r="G77" s="9">
        <f t="shared" si="4"/>
        <v>-4454.54</v>
      </c>
      <c r="H77" s="9"/>
      <c r="I77" s="9"/>
      <c r="J77" s="9">
        <f t="shared" si="5"/>
        <v>0</v>
      </c>
    </row>
    <row r="78" spans="1:10" x14ac:dyDescent="0.25">
      <c r="A78" s="5" t="s">
        <v>74</v>
      </c>
      <c r="B78" s="14" t="s">
        <v>75</v>
      </c>
      <c r="C78" s="1">
        <v>5903981</v>
      </c>
      <c r="D78" s="1">
        <v>5903981</v>
      </c>
      <c r="E78" s="2">
        <v>23844.02</v>
      </c>
      <c r="F78" s="2">
        <f t="shared" si="3"/>
        <v>0.40386342706726192</v>
      </c>
      <c r="G78" s="2">
        <f t="shared" si="4"/>
        <v>5880136.9800000004</v>
      </c>
      <c r="H78" s="2"/>
      <c r="I78" s="2"/>
      <c r="J78" s="2">
        <f t="shared" si="5"/>
        <v>5903981</v>
      </c>
    </row>
    <row r="79" spans="1:10" x14ac:dyDescent="0.25">
      <c r="A79" s="6" t="s">
        <v>47</v>
      </c>
      <c r="B79" s="15" t="s">
        <v>48</v>
      </c>
      <c r="C79" s="1">
        <v>5903981</v>
      </c>
      <c r="D79" s="1">
        <v>5903981</v>
      </c>
      <c r="E79" s="2">
        <v>23844.02</v>
      </c>
      <c r="F79" s="2">
        <f t="shared" si="3"/>
        <v>0.40386342706726192</v>
      </c>
      <c r="G79" s="2">
        <f t="shared" si="4"/>
        <v>5880136.9800000004</v>
      </c>
      <c r="H79" s="2"/>
      <c r="I79" s="2"/>
      <c r="J79" s="2">
        <f t="shared" si="5"/>
        <v>5903981</v>
      </c>
    </row>
    <row r="80" spans="1:10" x14ac:dyDescent="0.25">
      <c r="A80" s="7" t="s">
        <v>17</v>
      </c>
      <c r="B80" s="15" t="s">
        <v>18</v>
      </c>
      <c r="C80" s="8">
        <v>5603981</v>
      </c>
      <c r="D80" s="8">
        <v>5603981</v>
      </c>
      <c r="E80" s="9">
        <v>23844.02</v>
      </c>
      <c r="F80" s="9">
        <f t="shared" si="3"/>
        <v>0.42548359817779541</v>
      </c>
      <c r="G80" s="9">
        <f t="shared" si="4"/>
        <v>5580136.9800000004</v>
      </c>
      <c r="H80" s="9"/>
      <c r="I80" s="9"/>
      <c r="J80" s="9">
        <f t="shared" si="5"/>
        <v>5603981</v>
      </c>
    </row>
    <row r="81" spans="1:10" x14ac:dyDescent="0.25">
      <c r="A81" s="7" t="s">
        <v>7</v>
      </c>
      <c r="B81" s="15" t="s">
        <v>76</v>
      </c>
      <c r="C81" s="8">
        <v>100000</v>
      </c>
      <c r="D81" s="8">
        <v>100000</v>
      </c>
      <c r="E81" s="8"/>
      <c r="F81" s="8">
        <f t="shared" si="3"/>
        <v>0</v>
      </c>
      <c r="G81" s="8">
        <f t="shared" si="4"/>
        <v>100000</v>
      </c>
      <c r="H81" s="8"/>
      <c r="I81" s="8"/>
      <c r="J81" s="8">
        <f t="shared" si="5"/>
        <v>100000</v>
      </c>
    </row>
    <row r="82" spans="1:10" x14ac:dyDescent="0.25">
      <c r="A82" s="7" t="s">
        <v>39</v>
      </c>
      <c r="B82" s="15" t="s">
        <v>40</v>
      </c>
      <c r="C82" s="8">
        <v>200000</v>
      </c>
      <c r="D82" s="8">
        <v>200000</v>
      </c>
      <c r="E82" s="8"/>
      <c r="F82" s="8">
        <f t="shared" si="3"/>
        <v>0</v>
      </c>
      <c r="G82" s="8">
        <f t="shared" si="4"/>
        <v>200000</v>
      </c>
      <c r="H82" s="8"/>
      <c r="I82" s="8"/>
      <c r="J82" s="8">
        <f t="shared" si="5"/>
        <v>200000</v>
      </c>
    </row>
    <row r="83" spans="1:10" x14ac:dyDescent="0.25">
      <c r="A83" s="5" t="s">
        <v>77</v>
      </c>
      <c r="B83" s="14" t="s">
        <v>56</v>
      </c>
      <c r="C83" s="1">
        <v>628500</v>
      </c>
      <c r="D83" s="1">
        <v>628500</v>
      </c>
      <c r="E83" s="1"/>
      <c r="F83" s="1">
        <f t="shared" si="3"/>
        <v>0</v>
      </c>
      <c r="G83" s="1">
        <f t="shared" si="4"/>
        <v>628500</v>
      </c>
      <c r="H83" s="1"/>
      <c r="I83" s="1"/>
      <c r="J83" s="1">
        <f t="shared" si="5"/>
        <v>628500</v>
      </c>
    </row>
    <row r="84" spans="1:10" x14ac:dyDescent="0.25">
      <c r="A84" s="6" t="s">
        <v>21</v>
      </c>
      <c r="B84" s="15" t="s">
        <v>22</v>
      </c>
      <c r="C84" s="1">
        <v>628500</v>
      </c>
      <c r="D84" s="1">
        <v>628500</v>
      </c>
      <c r="E84" s="1"/>
      <c r="F84" s="1">
        <f t="shared" si="3"/>
        <v>0</v>
      </c>
      <c r="G84" s="1">
        <f t="shared" si="4"/>
        <v>628500</v>
      </c>
      <c r="H84" s="1"/>
      <c r="I84" s="1"/>
      <c r="J84" s="1">
        <f t="shared" si="5"/>
        <v>628500</v>
      </c>
    </row>
    <row r="85" spans="1:10" x14ac:dyDescent="0.25">
      <c r="A85" s="7" t="s">
        <v>35</v>
      </c>
      <c r="B85" s="15" t="s">
        <v>57</v>
      </c>
      <c r="C85" s="8">
        <v>32700</v>
      </c>
      <c r="D85" s="8">
        <v>32700</v>
      </c>
      <c r="E85" s="8"/>
      <c r="F85" s="8">
        <f t="shared" si="3"/>
        <v>0</v>
      </c>
      <c r="G85" s="8">
        <f t="shared" si="4"/>
        <v>32700</v>
      </c>
      <c r="H85" s="8"/>
      <c r="I85" s="8"/>
      <c r="J85" s="8">
        <f t="shared" si="5"/>
        <v>32700</v>
      </c>
    </row>
    <row r="86" spans="1:10" x14ac:dyDescent="0.25">
      <c r="A86" s="7" t="s">
        <v>17</v>
      </c>
      <c r="B86" s="15" t="s">
        <v>18</v>
      </c>
      <c r="C86" s="8">
        <v>595800</v>
      </c>
      <c r="D86" s="8">
        <v>595800</v>
      </c>
      <c r="E86" s="8"/>
      <c r="F86" s="8">
        <f t="shared" si="3"/>
        <v>0</v>
      </c>
      <c r="G86" s="8">
        <f t="shared" si="4"/>
        <v>595800</v>
      </c>
      <c r="H86" s="8"/>
      <c r="I86" s="8"/>
      <c r="J86" s="8">
        <f t="shared" si="5"/>
        <v>595800</v>
      </c>
    </row>
    <row r="87" spans="1:10" x14ac:dyDescent="0.25">
      <c r="A87" s="4" t="s">
        <v>78</v>
      </c>
      <c r="B87" s="13" t="s">
        <v>79</v>
      </c>
      <c r="C87" s="1">
        <v>96003600</v>
      </c>
      <c r="D87" s="1">
        <v>96003600</v>
      </c>
      <c r="E87" s="2">
        <v>69290019.879999995</v>
      </c>
      <c r="F87" s="2">
        <f t="shared" si="3"/>
        <v>72.174397501760339</v>
      </c>
      <c r="G87" s="2">
        <f t="shared" si="4"/>
        <v>26713580.120000005</v>
      </c>
      <c r="H87" s="2"/>
      <c r="I87" s="2"/>
      <c r="J87" s="2">
        <f t="shared" si="5"/>
        <v>96003600</v>
      </c>
    </row>
    <row r="88" spans="1:10" ht="22.5" x14ac:dyDescent="0.25">
      <c r="A88" s="5" t="s">
        <v>80</v>
      </c>
      <c r="B88" s="14" t="s">
        <v>81</v>
      </c>
      <c r="C88" s="1">
        <v>1008000</v>
      </c>
      <c r="D88" s="1">
        <v>1008000</v>
      </c>
      <c r="E88" s="2">
        <v>2752.25</v>
      </c>
      <c r="F88" s="2">
        <f t="shared" si="3"/>
        <v>0.2730406746031746</v>
      </c>
      <c r="G88" s="2">
        <f t="shared" si="4"/>
        <v>1005247.75</v>
      </c>
      <c r="H88" s="2"/>
      <c r="I88" s="2"/>
      <c r="J88" s="2">
        <f t="shared" si="5"/>
        <v>1008000</v>
      </c>
    </row>
    <row r="89" spans="1:10" x14ac:dyDescent="0.25">
      <c r="A89" s="6" t="s">
        <v>35</v>
      </c>
      <c r="B89" s="15" t="s">
        <v>36</v>
      </c>
      <c r="C89" s="1">
        <v>8000</v>
      </c>
      <c r="D89" s="1">
        <v>8000</v>
      </c>
      <c r="E89" s="1"/>
      <c r="F89" s="1">
        <f t="shared" si="3"/>
        <v>0</v>
      </c>
      <c r="G89" s="1">
        <f t="shared" si="4"/>
        <v>8000</v>
      </c>
      <c r="H89" s="1"/>
      <c r="I89" s="1"/>
      <c r="J89" s="1">
        <f t="shared" si="5"/>
        <v>8000</v>
      </c>
    </row>
    <row r="90" spans="1:10" x14ac:dyDescent="0.25">
      <c r="A90" s="7" t="s">
        <v>17</v>
      </c>
      <c r="B90" s="15" t="s">
        <v>18</v>
      </c>
      <c r="C90" s="8">
        <v>8000</v>
      </c>
      <c r="D90" s="8">
        <v>8000</v>
      </c>
      <c r="E90" s="8"/>
      <c r="F90" s="8">
        <f t="shared" si="3"/>
        <v>0</v>
      </c>
      <c r="G90" s="8">
        <f t="shared" si="4"/>
        <v>8000</v>
      </c>
      <c r="H90" s="8"/>
      <c r="I90" s="8"/>
      <c r="J90" s="8">
        <f t="shared" si="5"/>
        <v>8000</v>
      </c>
    </row>
    <row r="91" spans="1:10" x14ac:dyDescent="0.25">
      <c r="A91" s="6" t="s">
        <v>43</v>
      </c>
      <c r="B91" s="15" t="s">
        <v>44</v>
      </c>
      <c r="C91" s="1"/>
      <c r="D91" s="1"/>
      <c r="E91" s="2">
        <v>2752.25</v>
      </c>
      <c r="F91" s="2" t="e">
        <f t="shared" si="3"/>
        <v>#DIV/0!</v>
      </c>
      <c r="G91" s="2">
        <f t="shared" si="4"/>
        <v>-2752.25</v>
      </c>
      <c r="H91" s="2"/>
      <c r="I91" s="2"/>
      <c r="J91" s="2">
        <f t="shared" si="5"/>
        <v>0</v>
      </c>
    </row>
    <row r="92" spans="1:10" x14ac:dyDescent="0.25">
      <c r="A92" s="7" t="s">
        <v>39</v>
      </c>
      <c r="B92" s="15" t="s">
        <v>40</v>
      </c>
      <c r="C92" s="8"/>
      <c r="D92" s="8"/>
      <c r="E92" s="9">
        <v>2752.25</v>
      </c>
      <c r="F92" s="9" t="e">
        <f t="shared" si="3"/>
        <v>#DIV/0!</v>
      </c>
      <c r="G92" s="9">
        <f t="shared" si="4"/>
        <v>-2752.25</v>
      </c>
      <c r="H92" s="9"/>
      <c r="I92" s="9"/>
      <c r="J92" s="9">
        <f t="shared" si="5"/>
        <v>0</v>
      </c>
    </row>
    <row r="93" spans="1:10" x14ac:dyDescent="0.25">
      <c r="A93" s="6" t="s">
        <v>68</v>
      </c>
      <c r="B93" s="15" t="s">
        <v>69</v>
      </c>
      <c r="C93" s="1">
        <v>1000000</v>
      </c>
      <c r="D93" s="1">
        <v>1000000</v>
      </c>
      <c r="E93" s="1"/>
      <c r="F93" s="1">
        <f t="shared" si="3"/>
        <v>0</v>
      </c>
      <c r="G93" s="1">
        <f t="shared" si="4"/>
        <v>1000000</v>
      </c>
      <c r="H93" s="1"/>
      <c r="I93" s="1"/>
      <c r="J93" s="1">
        <f t="shared" si="5"/>
        <v>1000000</v>
      </c>
    </row>
    <row r="94" spans="1:10" x14ac:dyDescent="0.25">
      <c r="A94" s="7" t="s">
        <v>70</v>
      </c>
      <c r="B94" s="15" t="s">
        <v>71</v>
      </c>
      <c r="C94" s="8">
        <v>1000000</v>
      </c>
      <c r="D94" s="8">
        <v>1000000</v>
      </c>
      <c r="E94" s="8"/>
      <c r="F94" s="8">
        <f t="shared" si="3"/>
        <v>0</v>
      </c>
      <c r="G94" s="8">
        <f t="shared" si="4"/>
        <v>1000000</v>
      </c>
      <c r="H94" s="8"/>
      <c r="I94" s="8"/>
      <c r="J94" s="8">
        <f t="shared" si="5"/>
        <v>1000000</v>
      </c>
    </row>
    <row r="95" spans="1:10" ht="22.5" x14ac:dyDescent="0.25">
      <c r="A95" s="5" t="s">
        <v>82</v>
      </c>
      <c r="B95" s="14" t="s">
        <v>83</v>
      </c>
      <c r="C95" s="1">
        <v>6000</v>
      </c>
      <c r="D95" s="1">
        <v>6000</v>
      </c>
      <c r="E95" s="1"/>
      <c r="F95" s="1">
        <f t="shared" si="3"/>
        <v>0</v>
      </c>
      <c r="G95" s="1">
        <f t="shared" si="4"/>
        <v>6000</v>
      </c>
      <c r="H95" s="1"/>
      <c r="I95" s="1"/>
      <c r="J95" s="1">
        <f t="shared" si="5"/>
        <v>6000</v>
      </c>
    </row>
    <row r="96" spans="1:10" x14ac:dyDescent="0.25">
      <c r="A96" s="6" t="s">
        <v>35</v>
      </c>
      <c r="B96" s="15" t="s">
        <v>36</v>
      </c>
      <c r="C96" s="1">
        <v>6000</v>
      </c>
      <c r="D96" s="1">
        <v>6000</v>
      </c>
      <c r="E96" s="1"/>
      <c r="F96" s="1">
        <f t="shared" si="3"/>
        <v>0</v>
      </c>
      <c r="G96" s="1">
        <f t="shared" si="4"/>
        <v>6000</v>
      </c>
      <c r="H96" s="1"/>
      <c r="I96" s="1"/>
      <c r="J96" s="1">
        <f t="shared" si="5"/>
        <v>6000</v>
      </c>
    </row>
    <row r="97" spans="1:10" x14ac:dyDescent="0.25">
      <c r="A97" s="7" t="s">
        <v>31</v>
      </c>
      <c r="B97" s="15" t="s">
        <v>32</v>
      </c>
      <c r="C97" s="8">
        <v>6000</v>
      </c>
      <c r="D97" s="8">
        <v>6000</v>
      </c>
      <c r="E97" s="8"/>
      <c r="F97" s="8">
        <f t="shared" si="3"/>
        <v>0</v>
      </c>
      <c r="G97" s="8">
        <f t="shared" si="4"/>
        <v>6000</v>
      </c>
      <c r="H97" s="8"/>
      <c r="I97" s="8"/>
      <c r="J97" s="8">
        <f t="shared" si="5"/>
        <v>6000</v>
      </c>
    </row>
    <row r="98" spans="1:10" x14ac:dyDescent="0.25">
      <c r="A98" s="5" t="s">
        <v>84</v>
      </c>
      <c r="B98" s="14" t="s">
        <v>85</v>
      </c>
      <c r="C98" s="1">
        <v>200</v>
      </c>
      <c r="D98" s="1">
        <v>200</v>
      </c>
      <c r="E98" s="2">
        <v>-1445712.62</v>
      </c>
      <c r="F98" s="2">
        <f t="shared" si="3"/>
        <v>-722856.31</v>
      </c>
      <c r="G98" s="2">
        <f t="shared" si="4"/>
        <v>1445912.62</v>
      </c>
      <c r="H98" s="2"/>
      <c r="I98" s="2"/>
      <c r="J98" s="2">
        <f t="shared" si="5"/>
        <v>200</v>
      </c>
    </row>
    <row r="99" spans="1:10" x14ac:dyDescent="0.25">
      <c r="A99" s="6" t="s">
        <v>21</v>
      </c>
      <c r="B99" s="15" t="s">
        <v>22</v>
      </c>
      <c r="C99" s="1">
        <v>200</v>
      </c>
      <c r="D99" s="1">
        <v>200</v>
      </c>
      <c r="E99" s="2">
        <v>-1445712.62</v>
      </c>
      <c r="F99" s="2">
        <f t="shared" si="3"/>
        <v>-722856.31</v>
      </c>
      <c r="G99" s="2">
        <f t="shared" si="4"/>
        <v>1445912.62</v>
      </c>
      <c r="H99" s="2"/>
      <c r="I99" s="2"/>
      <c r="J99" s="2">
        <f t="shared" si="5"/>
        <v>200</v>
      </c>
    </row>
    <row r="100" spans="1:10" x14ac:dyDescent="0.25">
      <c r="A100" s="7" t="s">
        <v>23</v>
      </c>
      <c r="B100" s="15" t="s">
        <v>24</v>
      </c>
      <c r="C100" s="8">
        <v>50</v>
      </c>
      <c r="D100" s="8">
        <v>50</v>
      </c>
      <c r="E100" s="9">
        <v>-1211899.3999999999</v>
      </c>
      <c r="F100" s="9">
        <f t="shared" si="3"/>
        <v>-2423798.7999999998</v>
      </c>
      <c r="G100" s="9">
        <f t="shared" si="4"/>
        <v>1211949.3999999999</v>
      </c>
      <c r="H100" s="9"/>
      <c r="I100" s="9"/>
      <c r="J100" s="9">
        <f t="shared" si="5"/>
        <v>50</v>
      </c>
    </row>
    <row r="101" spans="1:10" x14ac:dyDescent="0.25">
      <c r="A101" s="7" t="s">
        <v>25</v>
      </c>
      <c r="B101" s="15" t="s">
        <v>26</v>
      </c>
      <c r="C101" s="8">
        <v>50</v>
      </c>
      <c r="D101" s="8">
        <v>50</v>
      </c>
      <c r="E101" s="9">
        <v>-129942.28</v>
      </c>
      <c r="F101" s="9">
        <f t="shared" si="3"/>
        <v>-259884.56</v>
      </c>
      <c r="G101" s="9">
        <f t="shared" si="4"/>
        <v>129992.28</v>
      </c>
      <c r="H101" s="9"/>
      <c r="I101" s="9"/>
      <c r="J101" s="9">
        <f t="shared" si="5"/>
        <v>50</v>
      </c>
    </row>
    <row r="102" spans="1:10" x14ac:dyDescent="0.25">
      <c r="A102" s="7" t="s">
        <v>31</v>
      </c>
      <c r="B102" s="15" t="s">
        <v>32</v>
      </c>
      <c r="C102" s="8">
        <v>50</v>
      </c>
      <c r="D102" s="8">
        <v>50</v>
      </c>
      <c r="E102" s="9">
        <v>-94787.05</v>
      </c>
      <c r="F102" s="9">
        <f t="shared" si="3"/>
        <v>-189574.1</v>
      </c>
      <c r="G102" s="9">
        <f t="shared" si="4"/>
        <v>94837.05</v>
      </c>
      <c r="H102" s="9"/>
      <c r="I102" s="9"/>
      <c r="J102" s="9">
        <f t="shared" si="5"/>
        <v>50</v>
      </c>
    </row>
    <row r="103" spans="1:10" x14ac:dyDescent="0.25">
      <c r="A103" s="7" t="s">
        <v>9</v>
      </c>
      <c r="B103" s="15" t="s">
        <v>10</v>
      </c>
      <c r="C103" s="8">
        <v>50</v>
      </c>
      <c r="D103" s="8">
        <v>50</v>
      </c>
      <c r="E103" s="9">
        <v>-9083.89</v>
      </c>
      <c r="F103" s="9">
        <f t="shared" si="3"/>
        <v>-18167.78</v>
      </c>
      <c r="G103" s="9">
        <f t="shared" si="4"/>
        <v>9133.89</v>
      </c>
      <c r="H103" s="9"/>
      <c r="I103" s="9"/>
      <c r="J103" s="9">
        <f t="shared" si="5"/>
        <v>50</v>
      </c>
    </row>
    <row r="104" spans="1:10" ht="22.5" x14ac:dyDescent="0.25">
      <c r="A104" s="5" t="s">
        <v>86</v>
      </c>
      <c r="B104" s="14" t="s">
        <v>87</v>
      </c>
      <c r="C104" s="1">
        <v>150</v>
      </c>
      <c r="D104" s="1">
        <v>150</v>
      </c>
      <c r="E104" s="2">
        <v>-144445.19</v>
      </c>
      <c r="F104" s="2">
        <f t="shared" si="3"/>
        <v>-96296.793333333335</v>
      </c>
      <c r="G104" s="2">
        <f t="shared" si="4"/>
        <v>144595.19</v>
      </c>
      <c r="H104" s="2"/>
      <c r="I104" s="2"/>
      <c r="J104" s="2">
        <f t="shared" si="5"/>
        <v>150</v>
      </c>
    </row>
    <row r="105" spans="1:10" x14ac:dyDescent="0.25">
      <c r="A105" s="6" t="s">
        <v>21</v>
      </c>
      <c r="B105" s="15" t="s">
        <v>22</v>
      </c>
      <c r="C105" s="1">
        <v>150</v>
      </c>
      <c r="D105" s="1">
        <v>150</v>
      </c>
      <c r="E105" s="2">
        <v>-144445.19</v>
      </c>
      <c r="F105" s="2">
        <f t="shared" si="3"/>
        <v>-96296.793333333335</v>
      </c>
      <c r="G105" s="2">
        <f t="shared" si="4"/>
        <v>144595.19</v>
      </c>
      <c r="H105" s="2"/>
      <c r="I105" s="2"/>
      <c r="J105" s="2">
        <f t="shared" si="5"/>
        <v>150</v>
      </c>
    </row>
    <row r="106" spans="1:10" x14ac:dyDescent="0.25">
      <c r="A106" s="7" t="s">
        <v>23</v>
      </c>
      <c r="B106" s="15" t="s">
        <v>24</v>
      </c>
      <c r="C106" s="8">
        <v>50</v>
      </c>
      <c r="D106" s="8">
        <v>50</v>
      </c>
      <c r="E106" s="9">
        <v>-144234.41</v>
      </c>
      <c r="F106" s="9">
        <f t="shared" si="3"/>
        <v>-288468.82</v>
      </c>
      <c r="G106" s="9">
        <f t="shared" si="4"/>
        <v>144284.41</v>
      </c>
      <c r="H106" s="9"/>
      <c r="I106" s="9"/>
      <c r="J106" s="9">
        <f t="shared" si="5"/>
        <v>50</v>
      </c>
    </row>
    <row r="107" spans="1:10" x14ac:dyDescent="0.25">
      <c r="A107" s="7" t="s">
        <v>31</v>
      </c>
      <c r="B107" s="15" t="s">
        <v>32</v>
      </c>
      <c r="C107" s="8">
        <v>50</v>
      </c>
      <c r="D107" s="8">
        <v>50</v>
      </c>
      <c r="E107" s="9">
        <v>-210.78</v>
      </c>
      <c r="F107" s="9">
        <f t="shared" si="3"/>
        <v>-421.56</v>
      </c>
      <c r="G107" s="9">
        <f t="shared" si="4"/>
        <v>260.77999999999997</v>
      </c>
      <c r="H107" s="9"/>
      <c r="I107" s="9"/>
      <c r="J107" s="9">
        <f t="shared" si="5"/>
        <v>50</v>
      </c>
    </row>
    <row r="108" spans="1:10" x14ac:dyDescent="0.25">
      <c r="A108" s="7" t="s">
        <v>9</v>
      </c>
      <c r="B108" s="15" t="s">
        <v>10</v>
      </c>
      <c r="C108" s="8">
        <v>50</v>
      </c>
      <c r="D108" s="8">
        <v>50</v>
      </c>
      <c r="E108" s="8"/>
      <c r="F108" s="8">
        <f t="shared" si="3"/>
        <v>0</v>
      </c>
      <c r="G108" s="8">
        <f t="shared" si="4"/>
        <v>50</v>
      </c>
      <c r="H108" s="8"/>
      <c r="I108" s="8"/>
      <c r="J108" s="8">
        <f t="shared" si="5"/>
        <v>50</v>
      </c>
    </row>
    <row r="109" spans="1:10" x14ac:dyDescent="0.25">
      <c r="A109" s="5" t="s">
        <v>88</v>
      </c>
      <c r="B109" s="14" t="s">
        <v>56</v>
      </c>
      <c r="C109" s="1">
        <v>80173650</v>
      </c>
      <c r="D109" s="1">
        <v>80173650</v>
      </c>
      <c r="E109" s="2">
        <v>57323187.18</v>
      </c>
      <c r="F109" s="2">
        <f t="shared" si="3"/>
        <v>71.498786920640384</v>
      </c>
      <c r="G109" s="2">
        <f t="shared" si="4"/>
        <v>22850462.82</v>
      </c>
      <c r="H109" s="2"/>
      <c r="I109" s="2"/>
      <c r="J109" s="2">
        <f t="shared" si="5"/>
        <v>80173650</v>
      </c>
    </row>
    <row r="110" spans="1:10" x14ac:dyDescent="0.25">
      <c r="A110" s="6" t="s">
        <v>21</v>
      </c>
      <c r="B110" s="15" t="s">
        <v>22</v>
      </c>
      <c r="C110" s="1">
        <v>80173650</v>
      </c>
      <c r="D110" s="1">
        <v>80173650</v>
      </c>
      <c r="E110" s="2">
        <v>57323187.18</v>
      </c>
      <c r="F110" s="2">
        <f t="shared" si="3"/>
        <v>71.498786920640384</v>
      </c>
      <c r="G110" s="2">
        <f t="shared" si="4"/>
        <v>22850462.82</v>
      </c>
      <c r="H110" s="2"/>
      <c r="I110" s="2"/>
      <c r="J110" s="2">
        <f t="shared" si="5"/>
        <v>80173650</v>
      </c>
    </row>
    <row r="111" spans="1:10" x14ac:dyDescent="0.25">
      <c r="A111" s="7" t="s">
        <v>35</v>
      </c>
      <c r="B111" s="15" t="s">
        <v>57</v>
      </c>
      <c r="C111" s="8">
        <v>5871000</v>
      </c>
      <c r="D111" s="8">
        <v>5871000</v>
      </c>
      <c r="E111" s="9">
        <v>3616029.94</v>
      </c>
      <c r="F111" s="9">
        <f t="shared" si="3"/>
        <v>61.591380344064042</v>
      </c>
      <c r="G111" s="9">
        <f t="shared" si="4"/>
        <v>2254970.06</v>
      </c>
      <c r="H111" s="9"/>
      <c r="I111" s="9"/>
      <c r="J111" s="9">
        <f t="shared" si="5"/>
        <v>5871000</v>
      </c>
    </row>
    <row r="112" spans="1:10" x14ac:dyDescent="0.25">
      <c r="A112" s="7" t="s">
        <v>17</v>
      </c>
      <c r="B112" s="15" t="s">
        <v>18</v>
      </c>
      <c r="C112" s="8">
        <v>174000</v>
      </c>
      <c r="D112" s="8">
        <v>174000</v>
      </c>
      <c r="E112" s="9">
        <v>132986.26</v>
      </c>
      <c r="F112" s="9">
        <f t="shared" si="3"/>
        <v>76.428885057471277</v>
      </c>
      <c r="G112" s="9">
        <f t="shared" si="4"/>
        <v>41013.739999999991</v>
      </c>
      <c r="H112" s="9"/>
      <c r="I112" s="9"/>
      <c r="J112" s="9">
        <f t="shared" si="5"/>
        <v>174000</v>
      </c>
    </row>
    <row r="113" spans="1:10" x14ac:dyDescent="0.25">
      <c r="A113" s="7" t="s">
        <v>23</v>
      </c>
      <c r="B113" s="15" t="s">
        <v>24</v>
      </c>
      <c r="C113" s="8">
        <v>56395650</v>
      </c>
      <c r="D113" s="8">
        <v>56395650</v>
      </c>
      <c r="E113" s="9">
        <v>41762171.289999999</v>
      </c>
      <c r="F113" s="9">
        <f t="shared" si="3"/>
        <v>74.052114462728952</v>
      </c>
      <c r="G113" s="9">
        <f t="shared" si="4"/>
        <v>14633478.710000001</v>
      </c>
      <c r="H113" s="9"/>
      <c r="I113" s="9"/>
      <c r="J113" s="9">
        <f t="shared" si="5"/>
        <v>56395650</v>
      </c>
    </row>
    <row r="114" spans="1:10" x14ac:dyDescent="0.25">
      <c r="A114" s="7" t="s">
        <v>25</v>
      </c>
      <c r="B114" s="15" t="s">
        <v>26</v>
      </c>
      <c r="C114" s="8">
        <v>6998000</v>
      </c>
      <c r="D114" s="8">
        <v>6998000</v>
      </c>
      <c r="E114" s="9">
        <v>4118739.51</v>
      </c>
      <c r="F114" s="9">
        <f t="shared" si="3"/>
        <v>58.855951843383828</v>
      </c>
      <c r="G114" s="9">
        <f t="shared" si="4"/>
        <v>2879260.49</v>
      </c>
      <c r="H114" s="9"/>
      <c r="I114" s="9"/>
      <c r="J114" s="9">
        <f t="shared" si="5"/>
        <v>6998000</v>
      </c>
    </row>
    <row r="115" spans="1:10" x14ac:dyDescent="0.25">
      <c r="A115" s="7" t="s">
        <v>31</v>
      </c>
      <c r="B115" s="15" t="s">
        <v>32</v>
      </c>
      <c r="C115" s="8">
        <v>10483000</v>
      </c>
      <c r="D115" s="8">
        <v>10483000</v>
      </c>
      <c r="E115" s="9">
        <v>7434654.6799999997</v>
      </c>
      <c r="F115" s="9">
        <f t="shared" si="3"/>
        <v>70.921059620337687</v>
      </c>
      <c r="G115" s="9">
        <f t="shared" si="4"/>
        <v>3048345.3200000003</v>
      </c>
      <c r="H115" s="9"/>
      <c r="I115" s="9"/>
      <c r="J115" s="9">
        <f t="shared" si="5"/>
        <v>10483000</v>
      </c>
    </row>
    <row r="116" spans="1:10" x14ac:dyDescent="0.25">
      <c r="A116" s="7" t="s">
        <v>9</v>
      </c>
      <c r="B116" s="15" t="s">
        <v>10</v>
      </c>
      <c r="C116" s="8">
        <v>57000</v>
      </c>
      <c r="D116" s="8">
        <v>57000</v>
      </c>
      <c r="E116" s="9">
        <v>148604.87</v>
      </c>
      <c r="F116" s="9">
        <f t="shared" si="3"/>
        <v>260.71029824561401</v>
      </c>
      <c r="G116" s="9">
        <f t="shared" si="4"/>
        <v>-91604.87</v>
      </c>
      <c r="H116" s="9"/>
      <c r="I116" s="9"/>
      <c r="J116" s="9">
        <f t="shared" si="5"/>
        <v>57000</v>
      </c>
    </row>
    <row r="117" spans="1:10" x14ac:dyDescent="0.25">
      <c r="A117" s="7" t="s">
        <v>39</v>
      </c>
      <c r="B117" s="15" t="s">
        <v>40</v>
      </c>
      <c r="C117" s="8">
        <v>195000</v>
      </c>
      <c r="D117" s="8">
        <v>195000</v>
      </c>
      <c r="E117" s="9">
        <v>110000.63</v>
      </c>
      <c r="F117" s="9">
        <f t="shared" si="3"/>
        <v>56.41057948717949</v>
      </c>
      <c r="G117" s="9">
        <f t="shared" si="4"/>
        <v>84999.37</v>
      </c>
      <c r="H117" s="9"/>
      <c r="I117" s="9"/>
      <c r="J117" s="9">
        <f t="shared" si="5"/>
        <v>195000</v>
      </c>
    </row>
    <row r="118" spans="1:10" x14ac:dyDescent="0.25">
      <c r="A118" s="5" t="s">
        <v>89</v>
      </c>
      <c r="B118" s="14" t="s">
        <v>90</v>
      </c>
      <c r="C118" s="1">
        <v>200</v>
      </c>
      <c r="D118" s="1">
        <v>200</v>
      </c>
      <c r="E118" s="1"/>
      <c r="F118" s="1">
        <f t="shared" si="3"/>
        <v>0</v>
      </c>
      <c r="G118" s="1">
        <f t="shared" si="4"/>
        <v>200</v>
      </c>
      <c r="H118" s="1"/>
      <c r="I118" s="1"/>
      <c r="J118" s="1">
        <f t="shared" si="5"/>
        <v>200</v>
      </c>
    </row>
    <row r="119" spans="1:10" x14ac:dyDescent="0.25">
      <c r="A119" s="6" t="s">
        <v>41</v>
      </c>
      <c r="B119" s="15" t="s">
        <v>42</v>
      </c>
      <c r="C119" s="1">
        <v>200</v>
      </c>
      <c r="D119" s="1">
        <v>200</v>
      </c>
      <c r="E119" s="1"/>
      <c r="F119" s="1">
        <f t="shared" si="3"/>
        <v>0</v>
      </c>
      <c r="G119" s="1">
        <f t="shared" si="4"/>
        <v>200</v>
      </c>
      <c r="H119" s="1"/>
      <c r="I119" s="1"/>
      <c r="J119" s="1">
        <f t="shared" si="5"/>
        <v>200</v>
      </c>
    </row>
    <row r="120" spans="1:10" x14ac:dyDescent="0.25">
      <c r="A120" s="7" t="s">
        <v>17</v>
      </c>
      <c r="B120" s="15" t="s">
        <v>18</v>
      </c>
      <c r="C120" s="8">
        <v>200</v>
      </c>
      <c r="D120" s="8">
        <v>200</v>
      </c>
      <c r="E120" s="8"/>
      <c r="F120" s="8">
        <f t="shared" si="3"/>
        <v>0</v>
      </c>
      <c r="G120" s="8">
        <f t="shared" si="4"/>
        <v>200</v>
      </c>
      <c r="H120" s="8"/>
      <c r="I120" s="8"/>
      <c r="J120" s="8">
        <f t="shared" si="5"/>
        <v>200</v>
      </c>
    </row>
    <row r="121" spans="1:10" x14ac:dyDescent="0.25">
      <c r="A121" s="5" t="s">
        <v>91</v>
      </c>
      <c r="B121" s="14" t="s">
        <v>92</v>
      </c>
      <c r="C121" s="1">
        <v>250</v>
      </c>
      <c r="D121" s="1">
        <v>250</v>
      </c>
      <c r="E121" s="2">
        <v>-746.06</v>
      </c>
      <c r="F121" s="2">
        <f t="shared" si="3"/>
        <v>-298.42399999999998</v>
      </c>
      <c r="G121" s="2">
        <f t="shared" si="4"/>
        <v>996.06</v>
      </c>
      <c r="H121" s="2"/>
      <c r="I121" s="2"/>
      <c r="J121" s="2">
        <f t="shared" si="5"/>
        <v>250</v>
      </c>
    </row>
    <row r="122" spans="1:10" x14ac:dyDescent="0.25">
      <c r="A122" s="6" t="s">
        <v>21</v>
      </c>
      <c r="B122" s="15" t="s">
        <v>22</v>
      </c>
      <c r="C122" s="1">
        <v>250</v>
      </c>
      <c r="D122" s="1">
        <v>250</v>
      </c>
      <c r="E122" s="2">
        <v>-746.06</v>
      </c>
      <c r="F122" s="2">
        <f t="shared" si="3"/>
        <v>-298.42399999999998</v>
      </c>
      <c r="G122" s="2">
        <f t="shared" si="4"/>
        <v>996.06</v>
      </c>
      <c r="H122" s="2"/>
      <c r="I122" s="2"/>
      <c r="J122" s="2">
        <f t="shared" si="5"/>
        <v>250</v>
      </c>
    </row>
    <row r="123" spans="1:10" x14ac:dyDescent="0.25">
      <c r="A123" s="7" t="s">
        <v>23</v>
      </c>
      <c r="B123" s="15" t="s">
        <v>24</v>
      </c>
      <c r="C123" s="8">
        <v>50</v>
      </c>
      <c r="D123" s="8">
        <v>50</v>
      </c>
      <c r="E123" s="9">
        <v>-95.42</v>
      </c>
      <c r="F123" s="9">
        <f t="shared" si="3"/>
        <v>-190.84</v>
      </c>
      <c r="G123" s="9">
        <f t="shared" si="4"/>
        <v>145.42000000000002</v>
      </c>
      <c r="H123" s="9"/>
      <c r="I123" s="9"/>
      <c r="J123" s="9">
        <f t="shared" si="5"/>
        <v>50</v>
      </c>
    </row>
    <row r="124" spans="1:10" x14ac:dyDescent="0.25">
      <c r="A124" s="7" t="s">
        <v>25</v>
      </c>
      <c r="B124" s="15" t="s">
        <v>26</v>
      </c>
      <c r="C124" s="8">
        <v>50</v>
      </c>
      <c r="D124" s="8">
        <v>50</v>
      </c>
      <c r="E124" s="8"/>
      <c r="F124" s="8">
        <f t="shared" si="3"/>
        <v>0</v>
      </c>
      <c r="G124" s="8">
        <f t="shared" si="4"/>
        <v>50</v>
      </c>
      <c r="H124" s="8"/>
      <c r="I124" s="8"/>
      <c r="J124" s="8">
        <f t="shared" si="5"/>
        <v>50</v>
      </c>
    </row>
    <row r="125" spans="1:10" x14ac:dyDescent="0.25">
      <c r="A125" s="7" t="s">
        <v>31</v>
      </c>
      <c r="B125" s="15" t="s">
        <v>32</v>
      </c>
      <c r="C125" s="8">
        <v>100</v>
      </c>
      <c r="D125" s="8">
        <v>100</v>
      </c>
      <c r="E125" s="9">
        <v>-650.64</v>
      </c>
      <c r="F125" s="9">
        <f t="shared" si="3"/>
        <v>-650.64</v>
      </c>
      <c r="G125" s="9">
        <f t="shared" si="4"/>
        <v>750.64</v>
      </c>
      <c r="H125" s="9"/>
      <c r="I125" s="9"/>
      <c r="J125" s="9">
        <f t="shared" si="5"/>
        <v>100</v>
      </c>
    </row>
    <row r="126" spans="1:10" x14ac:dyDescent="0.25">
      <c r="A126" s="7" t="s">
        <v>9</v>
      </c>
      <c r="B126" s="15" t="s">
        <v>10</v>
      </c>
      <c r="C126" s="8">
        <v>50</v>
      </c>
      <c r="D126" s="8">
        <v>50</v>
      </c>
      <c r="E126" s="8"/>
      <c r="F126" s="8">
        <f t="shared" si="3"/>
        <v>0</v>
      </c>
      <c r="G126" s="8">
        <f t="shared" si="4"/>
        <v>50</v>
      </c>
      <c r="H126" s="8"/>
      <c r="I126" s="8"/>
      <c r="J126" s="8">
        <f t="shared" si="5"/>
        <v>50</v>
      </c>
    </row>
    <row r="127" spans="1:10" ht="22.5" x14ac:dyDescent="0.25">
      <c r="A127" s="5" t="s">
        <v>93</v>
      </c>
      <c r="B127" s="14" t="s">
        <v>94</v>
      </c>
      <c r="C127" s="1">
        <v>10150</v>
      </c>
      <c r="D127" s="1">
        <v>10150</v>
      </c>
      <c r="E127" s="2">
        <v>-25041.51</v>
      </c>
      <c r="F127" s="2">
        <f t="shared" si="3"/>
        <v>-246.71438423645321</v>
      </c>
      <c r="G127" s="2">
        <f t="shared" si="4"/>
        <v>35191.509999999995</v>
      </c>
      <c r="H127" s="2"/>
      <c r="I127" s="2"/>
      <c r="J127" s="2">
        <f t="shared" si="5"/>
        <v>10150</v>
      </c>
    </row>
    <row r="128" spans="1:10" x14ac:dyDescent="0.25">
      <c r="A128" s="6" t="s">
        <v>37</v>
      </c>
      <c r="B128" s="15" t="s">
        <v>38</v>
      </c>
      <c r="C128" s="1">
        <v>10000</v>
      </c>
      <c r="D128" s="1">
        <v>10000</v>
      </c>
      <c r="E128" s="2">
        <v>15548.72</v>
      </c>
      <c r="F128" s="2">
        <f t="shared" si="3"/>
        <v>155.4872</v>
      </c>
      <c r="G128" s="2">
        <f t="shared" si="4"/>
        <v>-5548.7199999999993</v>
      </c>
      <c r="H128" s="2"/>
      <c r="I128" s="2"/>
      <c r="J128" s="2">
        <f t="shared" si="5"/>
        <v>10000</v>
      </c>
    </row>
    <row r="129" spans="1:10" x14ac:dyDescent="0.25">
      <c r="A129" s="7" t="s">
        <v>23</v>
      </c>
      <c r="B129" s="15" t="s">
        <v>24</v>
      </c>
      <c r="C129" s="8"/>
      <c r="D129" s="8"/>
      <c r="E129" s="9">
        <v>15548.72</v>
      </c>
      <c r="F129" s="9" t="e">
        <f t="shared" si="3"/>
        <v>#DIV/0!</v>
      </c>
      <c r="G129" s="9">
        <f t="shared" si="4"/>
        <v>-15548.72</v>
      </c>
      <c r="H129" s="9"/>
      <c r="I129" s="9"/>
      <c r="J129" s="9">
        <f t="shared" si="5"/>
        <v>0</v>
      </c>
    </row>
    <row r="130" spans="1:10" x14ac:dyDescent="0.25">
      <c r="A130" s="7" t="s">
        <v>31</v>
      </c>
      <c r="B130" s="15" t="s">
        <v>32</v>
      </c>
      <c r="C130" s="8">
        <v>10000</v>
      </c>
      <c r="D130" s="8">
        <v>10000</v>
      </c>
      <c r="E130" s="8"/>
      <c r="F130" s="8">
        <f t="shared" si="3"/>
        <v>0</v>
      </c>
      <c r="G130" s="8">
        <f t="shared" si="4"/>
        <v>10000</v>
      </c>
      <c r="H130" s="8"/>
      <c r="I130" s="8"/>
      <c r="J130" s="8">
        <f t="shared" si="5"/>
        <v>10000</v>
      </c>
    </row>
    <row r="131" spans="1:10" x14ac:dyDescent="0.25">
      <c r="A131" s="6" t="s">
        <v>21</v>
      </c>
      <c r="B131" s="15" t="s">
        <v>22</v>
      </c>
      <c r="C131" s="1">
        <v>150</v>
      </c>
      <c r="D131" s="1">
        <v>150</v>
      </c>
      <c r="E131" s="2">
        <v>-40590.230000000003</v>
      </c>
      <c r="F131" s="2">
        <f t="shared" ref="F131:F194" si="6">E131/D131*100</f>
        <v>-27060.153333333335</v>
      </c>
      <c r="G131" s="2">
        <f t="shared" ref="G131:G194" si="7">D131-E131</f>
        <v>40740.230000000003</v>
      </c>
      <c r="H131" s="2"/>
      <c r="I131" s="2"/>
      <c r="J131" s="2">
        <f t="shared" ref="J131:J194" si="8">D131-H131+I131</f>
        <v>150</v>
      </c>
    </row>
    <row r="132" spans="1:10" x14ac:dyDescent="0.25">
      <c r="A132" s="7" t="s">
        <v>23</v>
      </c>
      <c r="B132" s="15" t="s">
        <v>24</v>
      </c>
      <c r="C132" s="8">
        <v>50</v>
      </c>
      <c r="D132" s="8">
        <v>50</v>
      </c>
      <c r="E132" s="9">
        <v>-40480.6</v>
      </c>
      <c r="F132" s="9">
        <f t="shared" si="6"/>
        <v>-80961.2</v>
      </c>
      <c r="G132" s="9">
        <f t="shared" si="7"/>
        <v>40530.6</v>
      </c>
      <c r="H132" s="9"/>
      <c r="I132" s="9"/>
      <c r="J132" s="9">
        <f t="shared" si="8"/>
        <v>50</v>
      </c>
    </row>
    <row r="133" spans="1:10" x14ac:dyDescent="0.25">
      <c r="A133" s="7" t="s">
        <v>31</v>
      </c>
      <c r="B133" s="15" t="s">
        <v>32</v>
      </c>
      <c r="C133" s="8">
        <v>50</v>
      </c>
      <c r="D133" s="8">
        <v>50</v>
      </c>
      <c r="E133" s="9">
        <v>-109.63</v>
      </c>
      <c r="F133" s="9">
        <f t="shared" si="6"/>
        <v>-219.26000000000002</v>
      </c>
      <c r="G133" s="9">
        <f t="shared" si="7"/>
        <v>159.63</v>
      </c>
      <c r="H133" s="9"/>
      <c r="I133" s="9"/>
      <c r="J133" s="9">
        <f t="shared" si="8"/>
        <v>50</v>
      </c>
    </row>
    <row r="134" spans="1:10" x14ac:dyDescent="0.25">
      <c r="A134" s="7" t="s">
        <v>9</v>
      </c>
      <c r="B134" s="15" t="s">
        <v>10</v>
      </c>
      <c r="C134" s="8">
        <v>50</v>
      </c>
      <c r="D134" s="8">
        <v>50</v>
      </c>
      <c r="E134" s="8"/>
      <c r="F134" s="8">
        <f t="shared" si="6"/>
        <v>0</v>
      </c>
      <c r="G134" s="8">
        <f t="shared" si="7"/>
        <v>50</v>
      </c>
      <c r="H134" s="8"/>
      <c r="I134" s="8"/>
      <c r="J134" s="8">
        <f t="shared" si="8"/>
        <v>50</v>
      </c>
    </row>
    <row r="135" spans="1:10" ht="22.5" x14ac:dyDescent="0.25">
      <c r="A135" s="5" t="s">
        <v>95</v>
      </c>
      <c r="B135" s="14" t="s">
        <v>96</v>
      </c>
      <c r="C135" s="1">
        <v>14805000</v>
      </c>
      <c r="D135" s="1">
        <v>14805000</v>
      </c>
      <c r="E135" s="2">
        <v>13580025.83</v>
      </c>
      <c r="F135" s="2">
        <f t="shared" si="6"/>
        <v>91.725942789598108</v>
      </c>
      <c r="G135" s="2">
        <f t="shared" si="7"/>
        <v>1224974.17</v>
      </c>
      <c r="H135" s="2"/>
      <c r="I135" s="2"/>
      <c r="J135" s="2">
        <f t="shared" si="8"/>
        <v>14805000</v>
      </c>
    </row>
    <row r="136" spans="1:10" x14ac:dyDescent="0.25">
      <c r="A136" s="6" t="s">
        <v>47</v>
      </c>
      <c r="B136" s="15" t="s">
        <v>48</v>
      </c>
      <c r="C136" s="1">
        <v>14805000</v>
      </c>
      <c r="D136" s="1">
        <v>14805000</v>
      </c>
      <c r="E136" s="2">
        <v>13580025.83</v>
      </c>
      <c r="F136" s="2">
        <f t="shared" si="6"/>
        <v>91.725942789598108</v>
      </c>
      <c r="G136" s="2">
        <f t="shared" si="7"/>
        <v>1224974.17</v>
      </c>
      <c r="H136" s="2"/>
      <c r="I136" s="2"/>
      <c r="J136" s="2">
        <f t="shared" si="8"/>
        <v>14805000</v>
      </c>
    </row>
    <row r="137" spans="1:10" x14ac:dyDescent="0.25">
      <c r="A137" s="7" t="s">
        <v>17</v>
      </c>
      <c r="B137" s="15" t="s">
        <v>18</v>
      </c>
      <c r="C137" s="8">
        <v>1175000</v>
      </c>
      <c r="D137" s="8">
        <v>1175000</v>
      </c>
      <c r="E137" s="9">
        <v>756843.56</v>
      </c>
      <c r="F137" s="9">
        <f t="shared" si="6"/>
        <v>64.41221787234042</v>
      </c>
      <c r="G137" s="9">
        <f t="shared" si="7"/>
        <v>418156.43999999994</v>
      </c>
      <c r="H137" s="9"/>
      <c r="I137" s="9"/>
      <c r="J137" s="9">
        <f t="shared" si="8"/>
        <v>1175000</v>
      </c>
    </row>
    <row r="138" spans="1:10" x14ac:dyDescent="0.25">
      <c r="A138" s="7" t="s">
        <v>23</v>
      </c>
      <c r="B138" s="15" t="s">
        <v>24</v>
      </c>
      <c r="C138" s="8">
        <v>5600000</v>
      </c>
      <c r="D138" s="8">
        <v>5600000</v>
      </c>
      <c r="E138" s="9">
        <v>8639330.9399999995</v>
      </c>
      <c r="F138" s="9">
        <f t="shared" si="6"/>
        <v>154.27376678571426</v>
      </c>
      <c r="G138" s="9">
        <f t="shared" si="7"/>
        <v>-3039330.9399999995</v>
      </c>
      <c r="H138" s="9"/>
      <c r="I138" s="9"/>
      <c r="J138" s="9">
        <f t="shared" si="8"/>
        <v>5600000</v>
      </c>
    </row>
    <row r="139" spans="1:10" x14ac:dyDescent="0.25">
      <c r="A139" s="7" t="s">
        <v>31</v>
      </c>
      <c r="B139" s="15" t="s">
        <v>32</v>
      </c>
      <c r="C139" s="8">
        <v>7100000</v>
      </c>
      <c r="D139" s="8">
        <v>7100000</v>
      </c>
      <c r="E139" s="9">
        <v>3502155.3</v>
      </c>
      <c r="F139" s="9">
        <f t="shared" si="6"/>
        <v>49.326130985915491</v>
      </c>
      <c r="G139" s="9">
        <f t="shared" si="7"/>
        <v>3597844.7</v>
      </c>
      <c r="H139" s="9"/>
      <c r="I139" s="9"/>
      <c r="J139" s="9">
        <f t="shared" si="8"/>
        <v>7100000</v>
      </c>
    </row>
    <row r="140" spans="1:10" x14ac:dyDescent="0.25">
      <c r="A140" s="7" t="s">
        <v>9</v>
      </c>
      <c r="B140" s="15" t="s">
        <v>10</v>
      </c>
      <c r="C140" s="8">
        <v>30000</v>
      </c>
      <c r="D140" s="8">
        <v>30000</v>
      </c>
      <c r="E140" s="9">
        <v>20460</v>
      </c>
      <c r="F140" s="9">
        <f t="shared" si="6"/>
        <v>68.2</v>
      </c>
      <c r="G140" s="9">
        <f t="shared" si="7"/>
        <v>9540</v>
      </c>
      <c r="H140" s="9"/>
      <c r="I140" s="9"/>
      <c r="J140" s="9">
        <f t="shared" si="8"/>
        <v>30000</v>
      </c>
    </row>
    <row r="141" spans="1:10" x14ac:dyDescent="0.25">
      <c r="A141" s="7" t="s">
        <v>7</v>
      </c>
      <c r="B141" s="15" t="s">
        <v>76</v>
      </c>
      <c r="C141" s="8">
        <v>200000</v>
      </c>
      <c r="D141" s="8">
        <v>200000</v>
      </c>
      <c r="E141" s="8"/>
      <c r="F141" s="8">
        <f t="shared" si="6"/>
        <v>0</v>
      </c>
      <c r="G141" s="8">
        <f t="shared" si="7"/>
        <v>200000</v>
      </c>
      <c r="H141" s="8"/>
      <c r="I141" s="8"/>
      <c r="J141" s="8">
        <f t="shared" si="8"/>
        <v>200000</v>
      </c>
    </row>
    <row r="142" spans="1:10" x14ac:dyDescent="0.25">
      <c r="A142" s="7" t="s">
        <v>39</v>
      </c>
      <c r="B142" s="15" t="s">
        <v>40</v>
      </c>
      <c r="C142" s="8">
        <v>700000</v>
      </c>
      <c r="D142" s="8">
        <v>700000</v>
      </c>
      <c r="E142" s="9">
        <v>661236.03</v>
      </c>
      <c r="F142" s="9">
        <f t="shared" si="6"/>
        <v>94.46229000000001</v>
      </c>
      <c r="G142" s="9">
        <f t="shared" si="7"/>
        <v>38763.969999999972</v>
      </c>
      <c r="H142" s="9"/>
      <c r="I142" s="9"/>
      <c r="J142" s="9">
        <f t="shared" si="8"/>
        <v>700000</v>
      </c>
    </row>
    <row r="143" spans="1:10" ht="22.5" x14ac:dyDescent="0.25">
      <c r="A143" s="4" t="s">
        <v>97</v>
      </c>
      <c r="B143" s="13" t="s">
        <v>98</v>
      </c>
      <c r="C143" s="1">
        <v>26416580</v>
      </c>
      <c r="D143" s="1">
        <v>26416580</v>
      </c>
      <c r="E143" s="2">
        <v>10825648.779999999</v>
      </c>
      <c r="F143" s="2">
        <f t="shared" si="6"/>
        <v>40.980508377693099</v>
      </c>
      <c r="G143" s="2">
        <f t="shared" si="7"/>
        <v>15590931.220000001</v>
      </c>
      <c r="H143" s="2"/>
      <c r="I143" s="2"/>
      <c r="J143" s="2">
        <f t="shared" si="8"/>
        <v>26416580</v>
      </c>
    </row>
    <row r="144" spans="1:10" x14ac:dyDescent="0.25">
      <c r="A144" s="5" t="s">
        <v>99</v>
      </c>
      <c r="B144" s="14" t="s">
        <v>34</v>
      </c>
      <c r="C144" s="1">
        <v>905370</v>
      </c>
      <c r="D144" s="1">
        <v>905370</v>
      </c>
      <c r="E144" s="2">
        <v>773064.13</v>
      </c>
      <c r="F144" s="2">
        <f t="shared" si="6"/>
        <v>85.386541414007539</v>
      </c>
      <c r="G144" s="2">
        <f t="shared" si="7"/>
        <v>132305.87</v>
      </c>
      <c r="H144" s="2"/>
      <c r="I144" s="2"/>
      <c r="J144" s="2">
        <f t="shared" si="8"/>
        <v>905370</v>
      </c>
    </row>
    <row r="145" spans="1:10" x14ac:dyDescent="0.25">
      <c r="A145" s="6" t="s">
        <v>37</v>
      </c>
      <c r="B145" s="15" t="s">
        <v>38</v>
      </c>
      <c r="C145" s="1">
        <v>905370</v>
      </c>
      <c r="D145" s="1">
        <v>905370</v>
      </c>
      <c r="E145" s="2">
        <v>773064.13</v>
      </c>
      <c r="F145" s="2">
        <f t="shared" si="6"/>
        <v>85.386541414007539</v>
      </c>
      <c r="G145" s="2">
        <f t="shared" si="7"/>
        <v>132305.87</v>
      </c>
      <c r="H145" s="2"/>
      <c r="I145" s="2"/>
      <c r="J145" s="2">
        <f t="shared" si="8"/>
        <v>905370</v>
      </c>
    </row>
    <row r="146" spans="1:10" x14ac:dyDescent="0.25">
      <c r="A146" s="7" t="s">
        <v>35</v>
      </c>
      <c r="B146" s="15" t="s">
        <v>57</v>
      </c>
      <c r="C146" s="8">
        <v>694606</v>
      </c>
      <c r="D146" s="8">
        <v>694606</v>
      </c>
      <c r="E146" s="9">
        <v>701652.57</v>
      </c>
      <c r="F146" s="9">
        <f t="shared" si="6"/>
        <v>101.01447007368205</v>
      </c>
      <c r="G146" s="9">
        <f t="shared" si="7"/>
        <v>-7046.5699999999488</v>
      </c>
      <c r="H146" s="9"/>
      <c r="I146" s="9"/>
      <c r="J146" s="9">
        <f t="shared" si="8"/>
        <v>694606</v>
      </c>
    </row>
    <row r="147" spans="1:10" x14ac:dyDescent="0.25">
      <c r="A147" s="7" t="s">
        <v>17</v>
      </c>
      <c r="B147" s="15" t="s">
        <v>18</v>
      </c>
      <c r="C147" s="8">
        <v>209437</v>
      </c>
      <c r="D147" s="8">
        <v>209437</v>
      </c>
      <c r="E147" s="9">
        <v>71411.56</v>
      </c>
      <c r="F147" s="9">
        <f t="shared" si="6"/>
        <v>34.096916972645715</v>
      </c>
      <c r="G147" s="9">
        <f t="shared" si="7"/>
        <v>138025.44</v>
      </c>
      <c r="H147" s="9"/>
      <c r="I147" s="9"/>
      <c r="J147" s="9">
        <f t="shared" si="8"/>
        <v>209437</v>
      </c>
    </row>
    <row r="148" spans="1:10" x14ac:dyDescent="0.25">
      <c r="A148" s="7" t="s">
        <v>64</v>
      </c>
      <c r="B148" s="15" t="s">
        <v>65</v>
      </c>
      <c r="C148" s="8">
        <v>1327</v>
      </c>
      <c r="D148" s="8">
        <v>1327</v>
      </c>
      <c r="E148" s="8"/>
      <c r="F148" s="8">
        <f t="shared" si="6"/>
        <v>0</v>
      </c>
      <c r="G148" s="8">
        <f t="shared" si="7"/>
        <v>1327</v>
      </c>
      <c r="H148" s="8"/>
      <c r="I148" s="8"/>
      <c r="J148" s="8">
        <f t="shared" si="8"/>
        <v>1327</v>
      </c>
    </row>
    <row r="149" spans="1:10" ht="22.5" x14ac:dyDescent="0.25">
      <c r="A149" s="5" t="s">
        <v>100</v>
      </c>
      <c r="B149" s="14" t="s">
        <v>101</v>
      </c>
      <c r="C149" s="1">
        <v>449265</v>
      </c>
      <c r="D149" s="1">
        <v>449265</v>
      </c>
      <c r="E149" s="2">
        <v>46599.08</v>
      </c>
      <c r="F149" s="2">
        <f t="shared" si="6"/>
        <v>10.372292522230756</v>
      </c>
      <c r="G149" s="2">
        <f t="shared" si="7"/>
        <v>402665.92</v>
      </c>
      <c r="H149" s="2"/>
      <c r="I149" s="2"/>
      <c r="J149" s="2">
        <f t="shared" si="8"/>
        <v>449265</v>
      </c>
    </row>
    <row r="150" spans="1:10" x14ac:dyDescent="0.25">
      <c r="A150" s="6" t="s">
        <v>37</v>
      </c>
      <c r="B150" s="15" t="s">
        <v>38</v>
      </c>
      <c r="C150" s="1">
        <v>449265</v>
      </c>
      <c r="D150" s="1">
        <v>449265</v>
      </c>
      <c r="E150" s="2">
        <v>46599.08</v>
      </c>
      <c r="F150" s="2">
        <f t="shared" si="6"/>
        <v>10.372292522230756</v>
      </c>
      <c r="G150" s="2">
        <f t="shared" si="7"/>
        <v>402665.92</v>
      </c>
      <c r="H150" s="2"/>
      <c r="I150" s="2"/>
      <c r="J150" s="2">
        <f t="shared" si="8"/>
        <v>449265</v>
      </c>
    </row>
    <row r="151" spans="1:10" x14ac:dyDescent="0.25">
      <c r="A151" s="7" t="s">
        <v>17</v>
      </c>
      <c r="B151" s="15" t="s">
        <v>18</v>
      </c>
      <c r="C151" s="8">
        <v>303270</v>
      </c>
      <c r="D151" s="8">
        <v>303270</v>
      </c>
      <c r="E151" s="9">
        <v>23696.41</v>
      </c>
      <c r="F151" s="9">
        <f t="shared" si="6"/>
        <v>7.8136347149404815</v>
      </c>
      <c r="G151" s="9">
        <f t="shared" si="7"/>
        <v>279573.59000000003</v>
      </c>
      <c r="H151" s="9"/>
      <c r="I151" s="9"/>
      <c r="J151" s="9">
        <f t="shared" si="8"/>
        <v>303270</v>
      </c>
    </row>
    <row r="152" spans="1:10" x14ac:dyDescent="0.25">
      <c r="A152" s="7" t="s">
        <v>31</v>
      </c>
      <c r="B152" s="15" t="s">
        <v>32</v>
      </c>
      <c r="C152" s="8">
        <v>145995</v>
      </c>
      <c r="D152" s="8">
        <v>145995</v>
      </c>
      <c r="E152" s="9">
        <v>22902.67</v>
      </c>
      <c r="F152" s="9">
        <f t="shared" si="6"/>
        <v>15.687297510188705</v>
      </c>
      <c r="G152" s="9">
        <f t="shared" si="7"/>
        <v>123092.33</v>
      </c>
      <c r="H152" s="9"/>
      <c r="I152" s="9"/>
      <c r="J152" s="9">
        <f t="shared" si="8"/>
        <v>145995</v>
      </c>
    </row>
    <row r="153" spans="1:10" x14ac:dyDescent="0.25">
      <c r="A153" s="5" t="s">
        <v>102</v>
      </c>
      <c r="B153" s="14" t="s">
        <v>103</v>
      </c>
      <c r="C153" s="1">
        <v>25000000</v>
      </c>
      <c r="D153" s="1">
        <v>25000000</v>
      </c>
      <c r="E153" s="2">
        <v>9999475.5700000003</v>
      </c>
      <c r="F153" s="2">
        <f t="shared" si="6"/>
        <v>39.997902280000005</v>
      </c>
      <c r="G153" s="2">
        <f t="shared" si="7"/>
        <v>15000524.43</v>
      </c>
      <c r="H153" s="2"/>
      <c r="I153" s="2"/>
      <c r="J153" s="2">
        <f t="shared" si="8"/>
        <v>25000000</v>
      </c>
    </row>
    <row r="154" spans="1:10" x14ac:dyDescent="0.25">
      <c r="A154" s="6" t="s">
        <v>37</v>
      </c>
      <c r="B154" s="15" t="s">
        <v>38</v>
      </c>
      <c r="C154" s="1">
        <v>25000000</v>
      </c>
      <c r="D154" s="1">
        <v>25000000</v>
      </c>
      <c r="E154" s="2">
        <v>9999475.5700000003</v>
      </c>
      <c r="F154" s="2">
        <f t="shared" si="6"/>
        <v>39.997902280000005</v>
      </c>
      <c r="G154" s="2">
        <f t="shared" si="7"/>
        <v>15000524.43</v>
      </c>
      <c r="H154" s="2"/>
      <c r="I154" s="2"/>
      <c r="J154" s="2">
        <f t="shared" si="8"/>
        <v>25000000</v>
      </c>
    </row>
    <row r="155" spans="1:10" x14ac:dyDescent="0.25">
      <c r="A155" s="7" t="s">
        <v>23</v>
      </c>
      <c r="B155" s="15" t="s">
        <v>24</v>
      </c>
      <c r="C155" s="8">
        <v>14500000</v>
      </c>
      <c r="D155" s="8">
        <v>14500000</v>
      </c>
      <c r="E155" s="9">
        <v>6464947.5</v>
      </c>
      <c r="F155" s="9">
        <f t="shared" si="6"/>
        <v>44.585844827586207</v>
      </c>
      <c r="G155" s="9">
        <f t="shared" si="7"/>
        <v>8035052.5</v>
      </c>
      <c r="H155" s="9"/>
      <c r="I155" s="9"/>
      <c r="J155" s="9">
        <f t="shared" si="8"/>
        <v>14500000</v>
      </c>
    </row>
    <row r="156" spans="1:10" x14ac:dyDescent="0.25">
      <c r="A156" s="7" t="s">
        <v>25</v>
      </c>
      <c r="B156" s="15" t="s">
        <v>26</v>
      </c>
      <c r="C156" s="8">
        <v>9000000</v>
      </c>
      <c r="D156" s="8">
        <v>9000000</v>
      </c>
      <c r="E156" s="9">
        <v>2767702.05</v>
      </c>
      <c r="F156" s="9">
        <f t="shared" si="6"/>
        <v>30.752245000000002</v>
      </c>
      <c r="G156" s="9">
        <f t="shared" si="7"/>
        <v>6232297.9500000002</v>
      </c>
      <c r="H156" s="9"/>
      <c r="I156" s="9"/>
      <c r="J156" s="9">
        <f t="shared" si="8"/>
        <v>9000000</v>
      </c>
    </row>
    <row r="157" spans="1:10" x14ac:dyDescent="0.25">
      <c r="A157" s="7" t="s">
        <v>9</v>
      </c>
      <c r="B157" s="15" t="s">
        <v>10</v>
      </c>
      <c r="C157" s="8">
        <v>1500000</v>
      </c>
      <c r="D157" s="8">
        <v>1500000</v>
      </c>
      <c r="E157" s="9">
        <v>766826.02</v>
      </c>
      <c r="F157" s="9">
        <f t="shared" si="6"/>
        <v>51.121734666666661</v>
      </c>
      <c r="G157" s="9">
        <f t="shared" si="7"/>
        <v>733173.98</v>
      </c>
      <c r="H157" s="9"/>
      <c r="I157" s="9"/>
      <c r="J157" s="9">
        <f t="shared" si="8"/>
        <v>1500000</v>
      </c>
    </row>
    <row r="158" spans="1:10" x14ac:dyDescent="0.25">
      <c r="A158" s="5" t="s">
        <v>104</v>
      </c>
      <c r="B158" s="14" t="s">
        <v>105</v>
      </c>
      <c r="C158" s="1">
        <v>5309</v>
      </c>
      <c r="D158" s="1">
        <v>5309</v>
      </c>
      <c r="E158" s="2">
        <v>2010</v>
      </c>
      <c r="F158" s="2">
        <f t="shared" si="6"/>
        <v>37.860237332831041</v>
      </c>
      <c r="G158" s="2">
        <f t="shared" si="7"/>
        <v>3299</v>
      </c>
      <c r="H158" s="2"/>
      <c r="I158" s="2"/>
      <c r="J158" s="2">
        <f t="shared" si="8"/>
        <v>5309</v>
      </c>
    </row>
    <row r="159" spans="1:10" x14ac:dyDescent="0.25">
      <c r="A159" s="6" t="s">
        <v>37</v>
      </c>
      <c r="B159" s="15" t="s">
        <v>38</v>
      </c>
      <c r="C159" s="1">
        <v>5309</v>
      </c>
      <c r="D159" s="1">
        <v>5309</v>
      </c>
      <c r="E159" s="2">
        <v>2010</v>
      </c>
      <c r="F159" s="2">
        <f t="shared" si="6"/>
        <v>37.860237332831041</v>
      </c>
      <c r="G159" s="2">
        <f t="shared" si="7"/>
        <v>3299</v>
      </c>
      <c r="H159" s="2"/>
      <c r="I159" s="2"/>
      <c r="J159" s="2">
        <f t="shared" si="8"/>
        <v>5309</v>
      </c>
    </row>
    <row r="160" spans="1:10" x14ac:dyDescent="0.25">
      <c r="A160" s="7" t="s">
        <v>39</v>
      </c>
      <c r="B160" s="15" t="s">
        <v>40</v>
      </c>
      <c r="C160" s="8">
        <v>5309</v>
      </c>
      <c r="D160" s="8">
        <v>5309</v>
      </c>
      <c r="E160" s="9">
        <v>2010</v>
      </c>
      <c r="F160" s="9">
        <f t="shared" si="6"/>
        <v>37.860237332831041</v>
      </c>
      <c r="G160" s="9">
        <f t="shared" si="7"/>
        <v>3299</v>
      </c>
      <c r="H160" s="9"/>
      <c r="I160" s="9"/>
      <c r="J160" s="9">
        <f t="shared" si="8"/>
        <v>5309</v>
      </c>
    </row>
    <row r="161" spans="1:10" x14ac:dyDescent="0.25">
      <c r="A161" s="5" t="s">
        <v>106</v>
      </c>
      <c r="B161" s="14" t="s">
        <v>46</v>
      </c>
      <c r="C161" s="1">
        <v>56636</v>
      </c>
      <c r="D161" s="1">
        <v>56636</v>
      </c>
      <c r="E161" s="2">
        <v>4500</v>
      </c>
      <c r="F161" s="2">
        <f t="shared" si="6"/>
        <v>7.9454763754502427</v>
      </c>
      <c r="G161" s="2">
        <f t="shared" si="7"/>
        <v>52136</v>
      </c>
      <c r="H161" s="2"/>
      <c r="I161" s="2"/>
      <c r="J161" s="2">
        <f t="shared" si="8"/>
        <v>56636</v>
      </c>
    </row>
    <row r="162" spans="1:10" x14ac:dyDescent="0.25">
      <c r="A162" s="6" t="s">
        <v>37</v>
      </c>
      <c r="B162" s="15" t="s">
        <v>38</v>
      </c>
      <c r="C162" s="1">
        <v>56636</v>
      </c>
      <c r="D162" s="1">
        <v>56636</v>
      </c>
      <c r="E162" s="2">
        <v>4500</v>
      </c>
      <c r="F162" s="2">
        <f t="shared" si="6"/>
        <v>7.9454763754502427</v>
      </c>
      <c r="G162" s="2">
        <f t="shared" si="7"/>
        <v>52136</v>
      </c>
      <c r="H162" s="2"/>
      <c r="I162" s="2"/>
      <c r="J162" s="2">
        <f t="shared" si="8"/>
        <v>56636</v>
      </c>
    </row>
    <row r="163" spans="1:10" x14ac:dyDescent="0.25">
      <c r="A163" s="7" t="s">
        <v>7</v>
      </c>
      <c r="B163" s="15" t="s">
        <v>76</v>
      </c>
      <c r="C163" s="8">
        <v>6636</v>
      </c>
      <c r="D163" s="8">
        <v>6636</v>
      </c>
      <c r="E163" s="8"/>
      <c r="F163" s="8">
        <f t="shared" si="6"/>
        <v>0</v>
      </c>
      <c r="G163" s="8">
        <f t="shared" si="7"/>
        <v>6636</v>
      </c>
      <c r="H163" s="8"/>
      <c r="I163" s="8"/>
      <c r="J163" s="8">
        <f t="shared" si="8"/>
        <v>6636</v>
      </c>
    </row>
    <row r="164" spans="1:10" x14ac:dyDescent="0.25">
      <c r="A164" s="7" t="s">
        <v>39</v>
      </c>
      <c r="B164" s="15" t="s">
        <v>40</v>
      </c>
      <c r="C164" s="8">
        <v>50000</v>
      </c>
      <c r="D164" s="8">
        <v>50000</v>
      </c>
      <c r="E164" s="9">
        <v>4500</v>
      </c>
      <c r="F164" s="9">
        <f t="shared" si="6"/>
        <v>9</v>
      </c>
      <c r="G164" s="9">
        <f t="shared" si="7"/>
        <v>45500</v>
      </c>
      <c r="H164" s="9"/>
      <c r="I164" s="9"/>
      <c r="J164" s="9">
        <f t="shared" si="8"/>
        <v>50000</v>
      </c>
    </row>
    <row r="165" spans="1:10" x14ac:dyDescent="0.25">
      <c r="A165" s="4" t="s">
        <v>107</v>
      </c>
      <c r="B165" s="13" t="s">
        <v>108</v>
      </c>
      <c r="C165" s="1">
        <v>10342100</v>
      </c>
      <c r="D165" s="1">
        <v>10342100</v>
      </c>
      <c r="E165" s="2">
        <v>5509271.6200000001</v>
      </c>
      <c r="F165" s="2">
        <f t="shared" si="6"/>
        <v>53.270337939103271</v>
      </c>
      <c r="G165" s="2">
        <f t="shared" si="7"/>
        <v>4832828.38</v>
      </c>
      <c r="H165" s="2"/>
      <c r="I165" s="2"/>
      <c r="J165" s="2">
        <f t="shared" si="8"/>
        <v>10342100</v>
      </c>
    </row>
    <row r="166" spans="1:10" x14ac:dyDescent="0.25">
      <c r="A166" s="5" t="s">
        <v>109</v>
      </c>
      <c r="B166" s="14" t="s">
        <v>110</v>
      </c>
      <c r="C166" s="1">
        <v>2500100</v>
      </c>
      <c r="D166" s="1">
        <v>2500100</v>
      </c>
      <c r="E166" s="2">
        <v>1558815.26</v>
      </c>
      <c r="F166" s="2">
        <f t="shared" si="6"/>
        <v>62.350116395344187</v>
      </c>
      <c r="G166" s="2">
        <f t="shared" si="7"/>
        <v>941284.74</v>
      </c>
      <c r="H166" s="2"/>
      <c r="I166" s="2"/>
      <c r="J166" s="2">
        <f t="shared" si="8"/>
        <v>2500100</v>
      </c>
    </row>
    <row r="167" spans="1:10" x14ac:dyDescent="0.25">
      <c r="A167" s="6" t="s">
        <v>35</v>
      </c>
      <c r="B167" s="15" t="s">
        <v>36</v>
      </c>
      <c r="C167" s="1">
        <v>1100</v>
      </c>
      <c r="D167" s="1">
        <v>1100</v>
      </c>
      <c r="E167" s="2">
        <v>576.02</v>
      </c>
      <c r="F167" s="2">
        <f t="shared" si="6"/>
        <v>52.365454545454547</v>
      </c>
      <c r="G167" s="2">
        <f t="shared" si="7"/>
        <v>523.98</v>
      </c>
      <c r="H167" s="2"/>
      <c r="I167" s="2"/>
      <c r="J167" s="2">
        <f t="shared" si="8"/>
        <v>1100</v>
      </c>
    </row>
    <row r="168" spans="1:10" x14ac:dyDescent="0.25">
      <c r="A168" s="7" t="s">
        <v>17</v>
      </c>
      <c r="B168" s="15" t="s">
        <v>18</v>
      </c>
      <c r="C168" s="8">
        <v>1100</v>
      </c>
      <c r="D168" s="8">
        <v>1100</v>
      </c>
      <c r="E168" s="9">
        <v>576.02</v>
      </c>
      <c r="F168" s="9">
        <f t="shared" si="6"/>
        <v>52.365454545454547</v>
      </c>
      <c r="G168" s="9">
        <f t="shared" si="7"/>
        <v>523.98</v>
      </c>
      <c r="H168" s="9"/>
      <c r="I168" s="9"/>
      <c r="J168" s="9">
        <f t="shared" si="8"/>
        <v>1100</v>
      </c>
    </row>
    <row r="169" spans="1:10" x14ac:dyDescent="0.25">
      <c r="A169" s="6" t="s">
        <v>37</v>
      </c>
      <c r="B169" s="15" t="s">
        <v>38</v>
      </c>
      <c r="C169" s="1">
        <v>2499000</v>
      </c>
      <c r="D169" s="1">
        <v>2499000</v>
      </c>
      <c r="E169" s="2">
        <v>1556659.74</v>
      </c>
      <c r="F169" s="2">
        <f t="shared" si="6"/>
        <v>62.291306122448972</v>
      </c>
      <c r="G169" s="2">
        <f t="shared" si="7"/>
        <v>942340.26</v>
      </c>
      <c r="H169" s="2"/>
      <c r="I169" s="2"/>
      <c r="J169" s="2">
        <f t="shared" si="8"/>
        <v>2499000</v>
      </c>
    </row>
    <row r="170" spans="1:10" x14ac:dyDescent="0.25">
      <c r="A170" s="7" t="s">
        <v>35</v>
      </c>
      <c r="B170" s="15" t="s">
        <v>57</v>
      </c>
      <c r="C170" s="8">
        <v>1655000</v>
      </c>
      <c r="D170" s="8">
        <v>1655000</v>
      </c>
      <c r="E170" s="9">
        <v>1259434.8799999999</v>
      </c>
      <c r="F170" s="9">
        <f t="shared" si="6"/>
        <v>76.09878429003021</v>
      </c>
      <c r="G170" s="9">
        <f t="shared" si="7"/>
        <v>395565.12000000011</v>
      </c>
      <c r="H170" s="9"/>
      <c r="I170" s="9"/>
      <c r="J170" s="9">
        <f t="shared" si="8"/>
        <v>1655000</v>
      </c>
    </row>
    <row r="171" spans="1:10" x14ac:dyDescent="0.25">
      <c r="A171" s="7" t="s">
        <v>17</v>
      </c>
      <c r="B171" s="15" t="s">
        <v>18</v>
      </c>
      <c r="C171" s="8">
        <v>773500</v>
      </c>
      <c r="D171" s="8">
        <v>773500</v>
      </c>
      <c r="E171" s="9">
        <v>296974.86</v>
      </c>
      <c r="F171" s="9">
        <f t="shared" si="6"/>
        <v>38.393647058823525</v>
      </c>
      <c r="G171" s="9">
        <f t="shared" si="7"/>
        <v>476525.14</v>
      </c>
      <c r="H171" s="9"/>
      <c r="I171" s="9"/>
      <c r="J171" s="9">
        <f t="shared" si="8"/>
        <v>773500</v>
      </c>
    </row>
    <row r="172" spans="1:10" x14ac:dyDescent="0.25">
      <c r="A172" s="7" t="s">
        <v>64</v>
      </c>
      <c r="B172" s="15" t="s">
        <v>65</v>
      </c>
      <c r="C172" s="8">
        <v>2500</v>
      </c>
      <c r="D172" s="8">
        <v>2500</v>
      </c>
      <c r="E172" s="8"/>
      <c r="F172" s="8">
        <f t="shared" si="6"/>
        <v>0</v>
      </c>
      <c r="G172" s="8">
        <f t="shared" si="7"/>
        <v>2500</v>
      </c>
      <c r="H172" s="8"/>
      <c r="I172" s="8"/>
      <c r="J172" s="8">
        <f t="shared" si="8"/>
        <v>2500</v>
      </c>
    </row>
    <row r="173" spans="1:10" x14ac:dyDescent="0.25">
      <c r="A173" s="7" t="s">
        <v>39</v>
      </c>
      <c r="B173" s="15" t="s">
        <v>40</v>
      </c>
      <c r="C173" s="8">
        <v>67500</v>
      </c>
      <c r="D173" s="8">
        <v>67500</v>
      </c>
      <c r="E173" s="9">
        <v>250</v>
      </c>
      <c r="F173" s="9">
        <f t="shared" si="6"/>
        <v>0.37037037037037041</v>
      </c>
      <c r="G173" s="9">
        <f t="shared" si="7"/>
        <v>67250</v>
      </c>
      <c r="H173" s="9"/>
      <c r="I173" s="9"/>
      <c r="J173" s="9">
        <f t="shared" si="8"/>
        <v>67500</v>
      </c>
    </row>
    <row r="174" spans="1:10" x14ac:dyDescent="0.25">
      <c r="A174" s="7" t="s">
        <v>70</v>
      </c>
      <c r="B174" s="15" t="s">
        <v>71</v>
      </c>
      <c r="C174" s="8">
        <v>500</v>
      </c>
      <c r="D174" s="8">
        <v>500</v>
      </c>
      <c r="E174" s="8"/>
      <c r="F174" s="8">
        <f t="shared" si="6"/>
        <v>0</v>
      </c>
      <c r="G174" s="8">
        <f t="shared" si="7"/>
        <v>500</v>
      </c>
      <c r="H174" s="8"/>
      <c r="I174" s="8"/>
      <c r="J174" s="8">
        <f t="shared" si="8"/>
        <v>500</v>
      </c>
    </row>
    <row r="175" spans="1:10" x14ac:dyDescent="0.25">
      <c r="A175" s="6" t="s">
        <v>41</v>
      </c>
      <c r="B175" s="15" t="s">
        <v>42</v>
      </c>
      <c r="C175" s="1"/>
      <c r="D175" s="1"/>
      <c r="E175" s="2">
        <v>1579.5</v>
      </c>
      <c r="F175" s="2" t="e">
        <f t="shared" si="6"/>
        <v>#DIV/0!</v>
      </c>
      <c r="G175" s="2">
        <f t="shared" si="7"/>
        <v>-1579.5</v>
      </c>
      <c r="H175" s="2"/>
      <c r="I175" s="2"/>
      <c r="J175" s="2">
        <f t="shared" si="8"/>
        <v>0</v>
      </c>
    </row>
    <row r="176" spans="1:10" x14ac:dyDescent="0.25">
      <c r="A176" s="7" t="s">
        <v>17</v>
      </c>
      <c r="B176" s="15" t="s">
        <v>18</v>
      </c>
      <c r="C176" s="8"/>
      <c r="D176" s="8"/>
      <c r="E176" s="9">
        <v>1579.5</v>
      </c>
      <c r="F176" s="9" t="e">
        <f t="shared" si="6"/>
        <v>#DIV/0!</v>
      </c>
      <c r="G176" s="9">
        <f t="shared" si="7"/>
        <v>-1579.5</v>
      </c>
      <c r="H176" s="9"/>
      <c r="I176" s="9"/>
      <c r="J176" s="9">
        <f t="shared" si="8"/>
        <v>0</v>
      </c>
    </row>
    <row r="177" spans="1:10" x14ac:dyDescent="0.25">
      <c r="A177" s="5" t="s">
        <v>111</v>
      </c>
      <c r="B177" s="14" t="s">
        <v>112</v>
      </c>
      <c r="C177" s="1">
        <v>6900000</v>
      </c>
      <c r="D177" s="1">
        <v>6900000</v>
      </c>
      <c r="E177" s="2">
        <v>3731159.56</v>
      </c>
      <c r="F177" s="2">
        <f t="shared" si="6"/>
        <v>54.074776231884059</v>
      </c>
      <c r="G177" s="2">
        <f t="shared" si="7"/>
        <v>3168840.44</v>
      </c>
      <c r="H177" s="2"/>
      <c r="I177" s="2"/>
      <c r="J177" s="2">
        <f t="shared" si="8"/>
        <v>6900000</v>
      </c>
    </row>
    <row r="178" spans="1:10" x14ac:dyDescent="0.25">
      <c r="A178" s="6" t="s">
        <v>37</v>
      </c>
      <c r="B178" s="15" t="s">
        <v>38</v>
      </c>
      <c r="C178" s="1">
        <v>6900000</v>
      </c>
      <c r="D178" s="1">
        <v>6900000</v>
      </c>
      <c r="E178" s="2">
        <v>3731159.56</v>
      </c>
      <c r="F178" s="2">
        <f t="shared" si="6"/>
        <v>54.074776231884059</v>
      </c>
      <c r="G178" s="2">
        <f t="shared" si="7"/>
        <v>3168840.44</v>
      </c>
      <c r="H178" s="2"/>
      <c r="I178" s="2"/>
      <c r="J178" s="2">
        <f t="shared" si="8"/>
        <v>6900000</v>
      </c>
    </row>
    <row r="179" spans="1:10" x14ac:dyDescent="0.25">
      <c r="A179" s="7" t="s">
        <v>17</v>
      </c>
      <c r="B179" s="15" t="s">
        <v>18</v>
      </c>
      <c r="C179" s="8">
        <v>6900000</v>
      </c>
      <c r="D179" s="8">
        <v>6900000</v>
      </c>
      <c r="E179" s="9">
        <v>3731159.56</v>
      </c>
      <c r="F179" s="9">
        <f t="shared" si="6"/>
        <v>54.074776231884059</v>
      </c>
      <c r="G179" s="9">
        <f t="shared" si="7"/>
        <v>3168840.44</v>
      </c>
      <c r="H179" s="9"/>
      <c r="I179" s="9"/>
      <c r="J179" s="9">
        <f t="shared" si="8"/>
        <v>6900000</v>
      </c>
    </row>
    <row r="180" spans="1:10" x14ac:dyDescent="0.25">
      <c r="A180" s="5" t="s">
        <v>113</v>
      </c>
      <c r="B180" s="14" t="s">
        <v>46</v>
      </c>
      <c r="C180" s="1">
        <v>935000</v>
      </c>
      <c r="D180" s="1">
        <v>935000</v>
      </c>
      <c r="E180" s="2">
        <v>215269.5</v>
      </c>
      <c r="F180" s="2">
        <f t="shared" si="6"/>
        <v>23.023475935828877</v>
      </c>
      <c r="G180" s="2">
        <f t="shared" si="7"/>
        <v>719730.5</v>
      </c>
      <c r="H180" s="2"/>
      <c r="I180" s="2"/>
      <c r="J180" s="2">
        <f t="shared" si="8"/>
        <v>935000</v>
      </c>
    </row>
    <row r="181" spans="1:10" x14ac:dyDescent="0.25">
      <c r="A181" s="6" t="s">
        <v>37</v>
      </c>
      <c r="B181" s="15" t="s">
        <v>38</v>
      </c>
      <c r="C181" s="1">
        <v>935000</v>
      </c>
      <c r="D181" s="1">
        <v>935000</v>
      </c>
      <c r="E181" s="2">
        <v>215269.5</v>
      </c>
      <c r="F181" s="2">
        <f t="shared" si="6"/>
        <v>23.023475935828877</v>
      </c>
      <c r="G181" s="2">
        <f t="shared" si="7"/>
        <v>719730.5</v>
      </c>
      <c r="H181" s="2"/>
      <c r="I181" s="2"/>
      <c r="J181" s="2">
        <f t="shared" si="8"/>
        <v>935000</v>
      </c>
    </row>
    <row r="182" spans="1:10" x14ac:dyDescent="0.25">
      <c r="A182" s="7" t="s">
        <v>17</v>
      </c>
      <c r="B182" s="15" t="s">
        <v>18</v>
      </c>
      <c r="C182" s="8">
        <v>550000</v>
      </c>
      <c r="D182" s="8">
        <v>550000</v>
      </c>
      <c r="E182" s="9">
        <v>166210</v>
      </c>
      <c r="F182" s="9">
        <f t="shared" si="6"/>
        <v>30.220000000000002</v>
      </c>
      <c r="G182" s="9">
        <f t="shared" si="7"/>
        <v>383790</v>
      </c>
      <c r="H182" s="9"/>
      <c r="I182" s="9"/>
      <c r="J182" s="9">
        <f t="shared" si="8"/>
        <v>550000</v>
      </c>
    </row>
    <row r="183" spans="1:10" x14ac:dyDescent="0.25">
      <c r="A183" s="7" t="s">
        <v>7</v>
      </c>
      <c r="B183" s="15" t="s">
        <v>76</v>
      </c>
      <c r="C183" s="8">
        <v>300000</v>
      </c>
      <c r="D183" s="8">
        <v>300000</v>
      </c>
      <c r="E183" s="8"/>
      <c r="F183" s="8">
        <f t="shared" si="6"/>
        <v>0</v>
      </c>
      <c r="G183" s="8">
        <f t="shared" si="7"/>
        <v>300000</v>
      </c>
      <c r="H183" s="8"/>
      <c r="I183" s="8"/>
      <c r="J183" s="8">
        <f t="shared" si="8"/>
        <v>300000</v>
      </c>
    </row>
    <row r="184" spans="1:10" x14ac:dyDescent="0.25">
      <c r="A184" s="7" t="s">
        <v>39</v>
      </c>
      <c r="B184" s="15" t="s">
        <v>40</v>
      </c>
      <c r="C184" s="8">
        <v>85000</v>
      </c>
      <c r="D184" s="8">
        <v>85000</v>
      </c>
      <c r="E184" s="9">
        <v>49059.5</v>
      </c>
      <c r="F184" s="9">
        <f t="shared" si="6"/>
        <v>57.717058823529413</v>
      </c>
      <c r="G184" s="9">
        <f t="shared" si="7"/>
        <v>35940.5</v>
      </c>
      <c r="H184" s="9"/>
      <c r="I184" s="9"/>
      <c r="J184" s="9">
        <f t="shared" si="8"/>
        <v>85000</v>
      </c>
    </row>
    <row r="185" spans="1:10" x14ac:dyDescent="0.25">
      <c r="A185" s="5" t="s">
        <v>114</v>
      </c>
      <c r="B185" s="14" t="s">
        <v>115</v>
      </c>
      <c r="C185" s="1">
        <v>7000</v>
      </c>
      <c r="D185" s="1">
        <v>7000</v>
      </c>
      <c r="E185" s="2">
        <v>4027.3</v>
      </c>
      <c r="F185" s="2">
        <f t="shared" si="6"/>
        <v>57.532857142857139</v>
      </c>
      <c r="G185" s="2">
        <f t="shared" si="7"/>
        <v>2972.7</v>
      </c>
      <c r="H185" s="2"/>
      <c r="I185" s="2"/>
      <c r="J185" s="2">
        <f t="shared" si="8"/>
        <v>7000</v>
      </c>
    </row>
    <row r="186" spans="1:10" x14ac:dyDescent="0.25">
      <c r="A186" s="6" t="s">
        <v>37</v>
      </c>
      <c r="B186" s="15" t="s">
        <v>38</v>
      </c>
      <c r="C186" s="1">
        <v>7000</v>
      </c>
      <c r="D186" s="1">
        <v>7000</v>
      </c>
      <c r="E186" s="2">
        <v>4027.3</v>
      </c>
      <c r="F186" s="2">
        <f t="shared" si="6"/>
        <v>57.532857142857139</v>
      </c>
      <c r="G186" s="2">
        <f t="shared" si="7"/>
        <v>2972.7</v>
      </c>
      <c r="H186" s="2"/>
      <c r="I186" s="2"/>
      <c r="J186" s="2">
        <f t="shared" si="8"/>
        <v>7000</v>
      </c>
    </row>
    <row r="187" spans="1:10" x14ac:dyDescent="0.25">
      <c r="A187" s="7" t="s">
        <v>17</v>
      </c>
      <c r="B187" s="15" t="s">
        <v>18</v>
      </c>
      <c r="C187" s="8">
        <v>7000</v>
      </c>
      <c r="D187" s="8">
        <v>7000</v>
      </c>
      <c r="E187" s="9">
        <v>4027.3</v>
      </c>
      <c r="F187" s="9">
        <f t="shared" si="6"/>
        <v>57.532857142857139</v>
      </c>
      <c r="G187" s="9">
        <f t="shared" si="7"/>
        <v>2972.7</v>
      </c>
      <c r="H187" s="9"/>
      <c r="I187" s="9"/>
      <c r="J187" s="9">
        <f t="shared" si="8"/>
        <v>7000</v>
      </c>
    </row>
    <row r="188" spans="1:10" x14ac:dyDescent="0.25">
      <c r="A188" s="4" t="s">
        <v>116</v>
      </c>
      <c r="B188" s="13" t="s">
        <v>117</v>
      </c>
      <c r="C188" s="1">
        <v>302003</v>
      </c>
      <c r="D188" s="1">
        <v>302003</v>
      </c>
      <c r="E188" s="1"/>
      <c r="F188" s="1">
        <f t="shared" si="6"/>
        <v>0</v>
      </c>
      <c r="G188" s="1">
        <f t="shared" si="7"/>
        <v>302003</v>
      </c>
      <c r="H188" s="1"/>
      <c r="I188" s="1"/>
      <c r="J188" s="1">
        <f t="shared" si="8"/>
        <v>302003</v>
      </c>
    </row>
    <row r="189" spans="1:10" x14ac:dyDescent="0.25">
      <c r="A189" s="5" t="s">
        <v>118</v>
      </c>
      <c r="B189" s="14" t="s">
        <v>56</v>
      </c>
      <c r="C189" s="1">
        <v>302003</v>
      </c>
      <c r="D189" s="1">
        <v>302003</v>
      </c>
      <c r="E189" s="1"/>
      <c r="F189" s="1">
        <f t="shared" si="6"/>
        <v>0</v>
      </c>
      <c r="G189" s="1">
        <f t="shared" si="7"/>
        <v>302003</v>
      </c>
      <c r="H189" s="1"/>
      <c r="I189" s="1"/>
      <c r="J189" s="1">
        <f t="shared" si="8"/>
        <v>302003</v>
      </c>
    </row>
    <row r="190" spans="1:10" x14ac:dyDescent="0.25">
      <c r="A190" s="6" t="s">
        <v>21</v>
      </c>
      <c r="B190" s="15" t="s">
        <v>22</v>
      </c>
      <c r="C190" s="1">
        <v>302003</v>
      </c>
      <c r="D190" s="1">
        <v>302003</v>
      </c>
      <c r="E190" s="1"/>
      <c r="F190" s="1">
        <f t="shared" si="6"/>
        <v>0</v>
      </c>
      <c r="G190" s="1">
        <f t="shared" si="7"/>
        <v>302003</v>
      </c>
      <c r="H190" s="1"/>
      <c r="I190" s="1"/>
      <c r="J190" s="1">
        <f t="shared" si="8"/>
        <v>302003</v>
      </c>
    </row>
    <row r="191" spans="1:10" x14ac:dyDescent="0.25">
      <c r="A191" s="7" t="s">
        <v>35</v>
      </c>
      <c r="B191" s="15" t="s">
        <v>57</v>
      </c>
      <c r="C191" s="8">
        <v>24820</v>
      </c>
      <c r="D191" s="8">
        <v>24820</v>
      </c>
      <c r="E191" s="8"/>
      <c r="F191" s="8">
        <f t="shared" si="6"/>
        <v>0</v>
      </c>
      <c r="G191" s="8">
        <f t="shared" si="7"/>
        <v>24820</v>
      </c>
      <c r="H191" s="8"/>
      <c r="I191" s="8"/>
      <c r="J191" s="8">
        <f t="shared" si="8"/>
        <v>24820</v>
      </c>
    </row>
    <row r="192" spans="1:10" x14ac:dyDescent="0.25">
      <c r="A192" s="7" t="s">
        <v>17</v>
      </c>
      <c r="B192" s="15" t="s">
        <v>18</v>
      </c>
      <c r="C192" s="8">
        <v>210883</v>
      </c>
      <c r="D192" s="8">
        <v>210883</v>
      </c>
      <c r="E192" s="8"/>
      <c r="F192" s="8">
        <f t="shared" si="6"/>
        <v>0</v>
      </c>
      <c r="G192" s="8">
        <f t="shared" si="7"/>
        <v>210883</v>
      </c>
      <c r="H192" s="8"/>
      <c r="I192" s="8"/>
      <c r="J192" s="8">
        <f t="shared" si="8"/>
        <v>210883</v>
      </c>
    </row>
    <row r="193" spans="1:10" x14ac:dyDescent="0.25">
      <c r="A193" s="7" t="s">
        <v>39</v>
      </c>
      <c r="B193" s="15" t="s">
        <v>40</v>
      </c>
      <c r="C193" s="8">
        <v>22100</v>
      </c>
      <c r="D193" s="8">
        <v>22100</v>
      </c>
      <c r="E193" s="8"/>
      <c r="F193" s="8">
        <f t="shared" si="6"/>
        <v>0</v>
      </c>
      <c r="G193" s="8">
        <f t="shared" si="7"/>
        <v>22100</v>
      </c>
      <c r="H193" s="8"/>
      <c r="I193" s="8"/>
      <c r="J193" s="8">
        <f t="shared" si="8"/>
        <v>22100</v>
      </c>
    </row>
    <row r="194" spans="1:10" x14ac:dyDescent="0.25">
      <c r="A194" s="7" t="s">
        <v>70</v>
      </c>
      <c r="B194" s="15" t="s">
        <v>71</v>
      </c>
      <c r="C194" s="8">
        <v>44200</v>
      </c>
      <c r="D194" s="8">
        <v>44200</v>
      </c>
      <c r="E194" s="8"/>
      <c r="F194" s="8">
        <f t="shared" si="6"/>
        <v>0</v>
      </c>
      <c r="G194" s="8">
        <f t="shared" si="7"/>
        <v>44200</v>
      </c>
      <c r="H194" s="8"/>
      <c r="I194" s="8"/>
      <c r="J194" s="8">
        <f t="shared" si="8"/>
        <v>44200</v>
      </c>
    </row>
    <row r="195" spans="1:10" hidden="1" x14ac:dyDescent="0.25">
      <c r="A195" s="4" t="s">
        <v>119</v>
      </c>
      <c r="B195" s="13" t="s">
        <v>120</v>
      </c>
      <c r="C195" s="1">
        <v>27037260</v>
      </c>
      <c r="D195" s="1">
        <v>27037260</v>
      </c>
      <c r="E195" s="2">
        <v>10525689.24</v>
      </c>
      <c r="F195" s="2">
        <f t="shared" ref="F195:F258" si="9">E195/D195*100</f>
        <v>38.930310393878671</v>
      </c>
      <c r="G195" s="2">
        <f t="shared" ref="G195:G258" si="10">D195-E195</f>
        <v>16511570.76</v>
      </c>
      <c r="H195" s="2"/>
      <c r="I195" s="2"/>
      <c r="J195" s="2">
        <f t="shared" ref="J195:J258" si="11">D195-H195+I195</f>
        <v>27037260</v>
      </c>
    </row>
    <row r="196" spans="1:10" hidden="1" x14ac:dyDescent="0.25">
      <c r="A196" s="5" t="s">
        <v>121</v>
      </c>
      <c r="B196" s="14" t="s">
        <v>122</v>
      </c>
      <c r="C196" s="1">
        <v>44569</v>
      </c>
      <c r="D196" s="1">
        <v>44569</v>
      </c>
      <c r="E196" s="1"/>
      <c r="F196" s="1">
        <f t="shared" si="9"/>
        <v>0</v>
      </c>
      <c r="G196" s="1">
        <f t="shared" si="10"/>
        <v>44569</v>
      </c>
      <c r="H196" s="1"/>
      <c r="I196" s="1"/>
      <c r="J196" s="1">
        <f t="shared" si="11"/>
        <v>44569</v>
      </c>
    </row>
    <row r="197" spans="1:10" hidden="1" x14ac:dyDescent="0.25">
      <c r="A197" s="6" t="s">
        <v>37</v>
      </c>
      <c r="B197" s="15" t="s">
        <v>38</v>
      </c>
      <c r="C197" s="1">
        <v>44569</v>
      </c>
      <c r="D197" s="1">
        <v>44569</v>
      </c>
      <c r="E197" s="1"/>
      <c r="F197" s="1">
        <f t="shared" si="9"/>
        <v>0</v>
      </c>
      <c r="G197" s="1">
        <f t="shared" si="10"/>
        <v>44569</v>
      </c>
      <c r="H197" s="1"/>
      <c r="I197" s="1"/>
      <c r="J197" s="1">
        <f t="shared" si="11"/>
        <v>44569</v>
      </c>
    </row>
    <row r="198" spans="1:10" hidden="1" x14ac:dyDescent="0.25">
      <c r="A198" s="7" t="s">
        <v>17</v>
      </c>
      <c r="B198" s="15" t="s">
        <v>18</v>
      </c>
      <c r="C198" s="8">
        <v>42178</v>
      </c>
      <c r="D198" s="8">
        <v>42178</v>
      </c>
      <c r="E198" s="8"/>
      <c r="F198" s="8">
        <f t="shared" si="9"/>
        <v>0</v>
      </c>
      <c r="G198" s="8">
        <f t="shared" si="10"/>
        <v>42178</v>
      </c>
      <c r="H198" s="8"/>
      <c r="I198" s="8"/>
      <c r="J198" s="8">
        <f t="shared" si="11"/>
        <v>42178</v>
      </c>
    </row>
    <row r="199" spans="1:10" hidden="1" x14ac:dyDescent="0.25">
      <c r="A199" s="7" t="s">
        <v>64</v>
      </c>
      <c r="B199" s="15" t="s">
        <v>65</v>
      </c>
      <c r="C199" s="8">
        <v>199</v>
      </c>
      <c r="D199" s="8">
        <v>199</v>
      </c>
      <c r="E199" s="8"/>
      <c r="F199" s="8">
        <f t="shared" si="9"/>
        <v>0</v>
      </c>
      <c r="G199" s="8">
        <f t="shared" si="10"/>
        <v>199</v>
      </c>
      <c r="H199" s="8"/>
      <c r="I199" s="8"/>
      <c r="J199" s="8">
        <f t="shared" si="11"/>
        <v>199</v>
      </c>
    </row>
    <row r="200" spans="1:10" hidden="1" x14ac:dyDescent="0.25">
      <c r="A200" s="7" t="s">
        <v>31</v>
      </c>
      <c r="B200" s="15" t="s">
        <v>32</v>
      </c>
      <c r="C200" s="8">
        <v>2192</v>
      </c>
      <c r="D200" s="8">
        <v>2192</v>
      </c>
      <c r="E200" s="8"/>
      <c r="F200" s="8">
        <f t="shared" si="9"/>
        <v>0</v>
      </c>
      <c r="G200" s="8">
        <f t="shared" si="10"/>
        <v>2192</v>
      </c>
      <c r="H200" s="8"/>
      <c r="I200" s="8"/>
      <c r="J200" s="8">
        <f t="shared" si="11"/>
        <v>2192</v>
      </c>
    </row>
    <row r="201" spans="1:10" hidden="1" x14ac:dyDescent="0.25">
      <c r="A201" s="5" t="s">
        <v>123</v>
      </c>
      <c r="B201" s="14" t="s">
        <v>124</v>
      </c>
      <c r="C201" s="1">
        <v>236555</v>
      </c>
      <c r="D201" s="1">
        <v>236555</v>
      </c>
      <c r="E201" s="2">
        <v>14264.39</v>
      </c>
      <c r="F201" s="2">
        <f t="shared" si="9"/>
        <v>6.030052207731817</v>
      </c>
      <c r="G201" s="2">
        <f t="shared" si="10"/>
        <v>222290.61</v>
      </c>
      <c r="H201" s="2"/>
      <c r="I201" s="2"/>
      <c r="J201" s="2">
        <f t="shared" si="11"/>
        <v>236555</v>
      </c>
    </row>
    <row r="202" spans="1:10" hidden="1" x14ac:dyDescent="0.25">
      <c r="A202" s="6" t="s">
        <v>37</v>
      </c>
      <c r="B202" s="15" t="s">
        <v>38</v>
      </c>
      <c r="C202" s="1">
        <v>236555</v>
      </c>
      <c r="D202" s="1">
        <v>236555</v>
      </c>
      <c r="E202" s="2">
        <v>14264.39</v>
      </c>
      <c r="F202" s="2">
        <f t="shared" si="9"/>
        <v>6.030052207731817</v>
      </c>
      <c r="G202" s="2">
        <f t="shared" si="10"/>
        <v>222290.61</v>
      </c>
      <c r="H202" s="2"/>
      <c r="I202" s="2"/>
      <c r="J202" s="2">
        <f t="shared" si="11"/>
        <v>236555</v>
      </c>
    </row>
    <row r="203" spans="1:10" hidden="1" x14ac:dyDescent="0.25">
      <c r="A203" s="7" t="s">
        <v>17</v>
      </c>
      <c r="B203" s="15" t="s">
        <v>18</v>
      </c>
      <c r="C203" s="8">
        <v>205615</v>
      </c>
      <c r="D203" s="8">
        <v>205615</v>
      </c>
      <c r="E203" s="9">
        <v>13080.39</v>
      </c>
      <c r="F203" s="9">
        <f t="shared" si="9"/>
        <v>6.361593268973567</v>
      </c>
      <c r="G203" s="9">
        <f t="shared" si="10"/>
        <v>192534.61</v>
      </c>
      <c r="H203" s="9"/>
      <c r="I203" s="9"/>
      <c r="J203" s="9">
        <f t="shared" si="11"/>
        <v>205615</v>
      </c>
    </row>
    <row r="204" spans="1:10" hidden="1" x14ac:dyDescent="0.25">
      <c r="A204" s="7" t="s">
        <v>64</v>
      </c>
      <c r="B204" s="15" t="s">
        <v>65</v>
      </c>
      <c r="C204" s="8">
        <v>780</v>
      </c>
      <c r="D204" s="8">
        <v>780</v>
      </c>
      <c r="E204" s="8"/>
      <c r="F204" s="8">
        <f t="shared" si="9"/>
        <v>0</v>
      </c>
      <c r="G204" s="8">
        <f t="shared" si="10"/>
        <v>780</v>
      </c>
      <c r="H204" s="8"/>
      <c r="I204" s="8"/>
      <c r="J204" s="8">
        <f t="shared" si="11"/>
        <v>780</v>
      </c>
    </row>
    <row r="205" spans="1:10" hidden="1" x14ac:dyDescent="0.25">
      <c r="A205" s="7" t="s">
        <v>31</v>
      </c>
      <c r="B205" s="15" t="s">
        <v>32</v>
      </c>
      <c r="C205" s="8">
        <v>30160</v>
      </c>
      <c r="D205" s="8">
        <v>30160</v>
      </c>
      <c r="E205" s="9">
        <v>1184</v>
      </c>
      <c r="F205" s="9">
        <f t="shared" si="9"/>
        <v>3.9257294429708227</v>
      </c>
      <c r="G205" s="9">
        <f t="shared" si="10"/>
        <v>28976</v>
      </c>
      <c r="H205" s="9"/>
      <c r="I205" s="9"/>
      <c r="J205" s="9">
        <f t="shared" si="11"/>
        <v>30160</v>
      </c>
    </row>
    <row r="206" spans="1:10" hidden="1" x14ac:dyDescent="0.25">
      <c r="A206" s="5" t="s">
        <v>125</v>
      </c>
      <c r="B206" s="14" t="s">
        <v>126</v>
      </c>
      <c r="C206" s="1">
        <v>5432541</v>
      </c>
      <c r="D206" s="1">
        <v>5432541</v>
      </c>
      <c r="E206" s="2">
        <v>2557137.9900000002</v>
      </c>
      <c r="F206" s="2">
        <f t="shared" si="9"/>
        <v>47.070753630759533</v>
      </c>
      <c r="G206" s="2">
        <f t="shared" si="10"/>
        <v>2875403.01</v>
      </c>
      <c r="H206" s="2"/>
      <c r="I206" s="2"/>
      <c r="J206" s="2">
        <f t="shared" si="11"/>
        <v>5432541</v>
      </c>
    </row>
    <row r="207" spans="1:10" hidden="1" x14ac:dyDescent="0.25">
      <c r="A207" s="6" t="s">
        <v>37</v>
      </c>
      <c r="B207" s="15" t="s">
        <v>38</v>
      </c>
      <c r="C207" s="1">
        <v>5432541</v>
      </c>
      <c r="D207" s="1">
        <v>5432541</v>
      </c>
      <c r="E207" s="2">
        <v>2557137.9900000002</v>
      </c>
      <c r="F207" s="2">
        <f t="shared" si="9"/>
        <v>47.070753630759533</v>
      </c>
      <c r="G207" s="2">
        <f t="shared" si="10"/>
        <v>2875403.01</v>
      </c>
      <c r="H207" s="2"/>
      <c r="I207" s="2"/>
      <c r="J207" s="2">
        <f t="shared" si="11"/>
        <v>5432541</v>
      </c>
    </row>
    <row r="208" spans="1:10" hidden="1" x14ac:dyDescent="0.25">
      <c r="A208" s="7" t="s">
        <v>17</v>
      </c>
      <c r="B208" s="15" t="s">
        <v>18</v>
      </c>
      <c r="C208" s="8">
        <v>5391412</v>
      </c>
      <c r="D208" s="8">
        <v>5391412</v>
      </c>
      <c r="E208" s="9">
        <v>2549334.48</v>
      </c>
      <c r="F208" s="9">
        <f t="shared" si="9"/>
        <v>47.285098597547361</v>
      </c>
      <c r="G208" s="9">
        <f t="shared" si="10"/>
        <v>2842077.52</v>
      </c>
      <c r="H208" s="9"/>
      <c r="I208" s="9"/>
      <c r="J208" s="9">
        <f t="shared" si="11"/>
        <v>5391412</v>
      </c>
    </row>
    <row r="209" spans="1:10" hidden="1" x14ac:dyDescent="0.25">
      <c r="A209" s="7" t="s">
        <v>64</v>
      </c>
      <c r="B209" s="15" t="s">
        <v>65</v>
      </c>
      <c r="C209" s="8">
        <v>3259</v>
      </c>
      <c r="D209" s="8">
        <v>3259</v>
      </c>
      <c r="E209" s="9">
        <v>574.47</v>
      </c>
      <c r="F209" s="9">
        <f t="shared" si="9"/>
        <v>17.627186253451978</v>
      </c>
      <c r="G209" s="9">
        <f t="shared" si="10"/>
        <v>2684.5299999999997</v>
      </c>
      <c r="H209" s="9"/>
      <c r="I209" s="9"/>
      <c r="J209" s="9">
        <f t="shared" si="11"/>
        <v>3259</v>
      </c>
    </row>
    <row r="210" spans="1:10" hidden="1" x14ac:dyDescent="0.25">
      <c r="A210" s="7" t="s">
        <v>31</v>
      </c>
      <c r="B210" s="15" t="s">
        <v>32</v>
      </c>
      <c r="C210" s="8">
        <v>37870</v>
      </c>
      <c r="D210" s="8">
        <v>37870</v>
      </c>
      <c r="E210" s="9">
        <v>7229.04</v>
      </c>
      <c r="F210" s="9">
        <f t="shared" si="9"/>
        <v>19.089094269870611</v>
      </c>
      <c r="G210" s="9">
        <f t="shared" si="10"/>
        <v>30640.959999999999</v>
      </c>
      <c r="H210" s="9"/>
      <c r="I210" s="9"/>
      <c r="J210" s="9">
        <f t="shared" si="11"/>
        <v>37870</v>
      </c>
    </row>
    <row r="211" spans="1:10" ht="22.5" hidden="1" x14ac:dyDescent="0.25">
      <c r="A211" s="5" t="s">
        <v>127</v>
      </c>
      <c r="B211" s="14" t="s">
        <v>128</v>
      </c>
      <c r="C211" s="1">
        <v>2806574</v>
      </c>
      <c r="D211" s="1">
        <v>2806574</v>
      </c>
      <c r="E211" s="2">
        <v>683242.64</v>
      </c>
      <c r="F211" s="2">
        <f t="shared" si="9"/>
        <v>24.344365764095301</v>
      </c>
      <c r="G211" s="2">
        <f t="shared" si="10"/>
        <v>2123331.36</v>
      </c>
      <c r="H211" s="2"/>
      <c r="I211" s="2"/>
      <c r="J211" s="2">
        <f t="shared" si="11"/>
        <v>2806574</v>
      </c>
    </row>
    <row r="212" spans="1:10" hidden="1" x14ac:dyDescent="0.25">
      <c r="A212" s="6" t="s">
        <v>37</v>
      </c>
      <c r="B212" s="15" t="s">
        <v>38</v>
      </c>
      <c r="C212" s="1">
        <v>2806574</v>
      </c>
      <c r="D212" s="1">
        <v>2806574</v>
      </c>
      <c r="E212" s="2">
        <v>683242.64</v>
      </c>
      <c r="F212" s="2">
        <f t="shared" si="9"/>
        <v>24.344365764095301</v>
      </c>
      <c r="G212" s="2">
        <f t="shared" si="10"/>
        <v>2123331.36</v>
      </c>
      <c r="H212" s="2"/>
      <c r="I212" s="2"/>
      <c r="J212" s="2">
        <f t="shared" si="11"/>
        <v>2806574</v>
      </c>
    </row>
    <row r="213" spans="1:10" hidden="1" x14ac:dyDescent="0.25">
      <c r="A213" s="7" t="s">
        <v>17</v>
      </c>
      <c r="B213" s="15" t="s">
        <v>18</v>
      </c>
      <c r="C213" s="8">
        <v>2732140</v>
      </c>
      <c r="D213" s="8">
        <v>2732140</v>
      </c>
      <c r="E213" s="9">
        <v>670581.11</v>
      </c>
      <c r="F213" s="9">
        <f t="shared" si="9"/>
        <v>24.544170869721171</v>
      </c>
      <c r="G213" s="9">
        <f t="shared" si="10"/>
        <v>2061558.8900000001</v>
      </c>
      <c r="H213" s="9"/>
      <c r="I213" s="9"/>
      <c r="J213" s="9">
        <f t="shared" si="11"/>
        <v>2732140</v>
      </c>
    </row>
    <row r="214" spans="1:10" hidden="1" x14ac:dyDescent="0.25">
      <c r="A214" s="7" t="s">
        <v>64</v>
      </c>
      <c r="B214" s="15" t="s">
        <v>65</v>
      </c>
      <c r="C214" s="8">
        <v>5228</v>
      </c>
      <c r="D214" s="8">
        <v>5228</v>
      </c>
      <c r="E214" s="9">
        <v>2064</v>
      </c>
      <c r="F214" s="9">
        <f t="shared" si="9"/>
        <v>39.479724560061207</v>
      </c>
      <c r="G214" s="9">
        <f t="shared" si="10"/>
        <v>3164</v>
      </c>
      <c r="H214" s="9"/>
      <c r="I214" s="9"/>
      <c r="J214" s="9">
        <f t="shared" si="11"/>
        <v>5228</v>
      </c>
    </row>
    <row r="215" spans="1:10" hidden="1" x14ac:dyDescent="0.25">
      <c r="A215" s="7" t="s">
        <v>31</v>
      </c>
      <c r="B215" s="15" t="s">
        <v>32</v>
      </c>
      <c r="C215" s="8">
        <v>69206</v>
      </c>
      <c r="D215" s="8">
        <v>69206</v>
      </c>
      <c r="E215" s="9">
        <v>10597.53</v>
      </c>
      <c r="F215" s="9">
        <f t="shared" si="9"/>
        <v>15.313021992312805</v>
      </c>
      <c r="G215" s="9">
        <f t="shared" si="10"/>
        <v>58608.47</v>
      </c>
      <c r="H215" s="9"/>
      <c r="I215" s="9"/>
      <c r="J215" s="9">
        <f t="shared" si="11"/>
        <v>69206</v>
      </c>
    </row>
    <row r="216" spans="1:10" ht="22.5" hidden="1" x14ac:dyDescent="0.25">
      <c r="A216" s="5" t="s">
        <v>129</v>
      </c>
      <c r="B216" s="14" t="s">
        <v>130</v>
      </c>
      <c r="C216" s="1">
        <v>941081</v>
      </c>
      <c r="D216" s="1">
        <v>941081</v>
      </c>
      <c r="E216" s="2">
        <v>788671.03</v>
      </c>
      <c r="F216" s="2">
        <f t="shared" si="9"/>
        <v>83.804797886685634</v>
      </c>
      <c r="G216" s="2">
        <f t="shared" si="10"/>
        <v>152409.96999999997</v>
      </c>
      <c r="H216" s="2"/>
      <c r="I216" s="2"/>
      <c r="J216" s="2">
        <f t="shared" si="11"/>
        <v>941081</v>
      </c>
    </row>
    <row r="217" spans="1:10" hidden="1" x14ac:dyDescent="0.25">
      <c r="A217" s="6" t="s">
        <v>35</v>
      </c>
      <c r="B217" s="15" t="s">
        <v>36</v>
      </c>
      <c r="C217" s="1">
        <v>334245</v>
      </c>
      <c r="D217" s="1">
        <v>334245</v>
      </c>
      <c r="E217" s="2">
        <v>56265.56</v>
      </c>
      <c r="F217" s="2">
        <f t="shared" si="9"/>
        <v>16.83362802734521</v>
      </c>
      <c r="G217" s="2">
        <f t="shared" si="10"/>
        <v>277979.44</v>
      </c>
      <c r="H217" s="2"/>
      <c r="I217" s="2"/>
      <c r="J217" s="2">
        <f t="shared" si="11"/>
        <v>334245</v>
      </c>
    </row>
    <row r="218" spans="1:10" hidden="1" x14ac:dyDescent="0.25">
      <c r="A218" s="7" t="s">
        <v>35</v>
      </c>
      <c r="B218" s="15" t="s">
        <v>57</v>
      </c>
      <c r="C218" s="8">
        <v>2118</v>
      </c>
      <c r="D218" s="8">
        <v>2118</v>
      </c>
      <c r="E218" s="9">
        <v>420</v>
      </c>
      <c r="F218" s="9">
        <f t="shared" si="9"/>
        <v>19.830028328611899</v>
      </c>
      <c r="G218" s="9">
        <f t="shared" si="10"/>
        <v>1698</v>
      </c>
      <c r="H218" s="9"/>
      <c r="I218" s="9"/>
      <c r="J218" s="9">
        <f t="shared" si="11"/>
        <v>2118</v>
      </c>
    </row>
    <row r="219" spans="1:10" hidden="1" x14ac:dyDescent="0.25">
      <c r="A219" s="7" t="s">
        <v>17</v>
      </c>
      <c r="B219" s="15" t="s">
        <v>18</v>
      </c>
      <c r="C219" s="8">
        <v>291432</v>
      </c>
      <c r="D219" s="8">
        <v>291432</v>
      </c>
      <c r="E219" s="9">
        <v>45272.14</v>
      </c>
      <c r="F219" s="9">
        <f t="shared" si="9"/>
        <v>15.534375085783303</v>
      </c>
      <c r="G219" s="9">
        <f t="shared" si="10"/>
        <v>246159.86</v>
      </c>
      <c r="H219" s="9"/>
      <c r="I219" s="9"/>
      <c r="J219" s="9">
        <f t="shared" si="11"/>
        <v>291432</v>
      </c>
    </row>
    <row r="220" spans="1:10" hidden="1" x14ac:dyDescent="0.25">
      <c r="A220" s="7" t="s">
        <v>64</v>
      </c>
      <c r="B220" s="15" t="s">
        <v>65</v>
      </c>
      <c r="C220" s="8">
        <v>3449</v>
      </c>
      <c r="D220" s="8">
        <v>3449</v>
      </c>
      <c r="E220" s="9">
        <v>671.79</v>
      </c>
      <c r="F220" s="9">
        <f t="shared" si="9"/>
        <v>19.477819657871844</v>
      </c>
      <c r="G220" s="9">
        <f t="shared" si="10"/>
        <v>2777.21</v>
      </c>
      <c r="H220" s="9"/>
      <c r="I220" s="9"/>
      <c r="J220" s="9">
        <f t="shared" si="11"/>
        <v>3449</v>
      </c>
    </row>
    <row r="221" spans="1:10" hidden="1" x14ac:dyDescent="0.25">
      <c r="A221" s="7" t="s">
        <v>31</v>
      </c>
      <c r="B221" s="15" t="s">
        <v>32</v>
      </c>
      <c r="C221" s="8">
        <v>7074</v>
      </c>
      <c r="D221" s="8">
        <v>7074</v>
      </c>
      <c r="E221" s="9">
        <v>1594.84</v>
      </c>
      <c r="F221" s="9">
        <f t="shared" si="9"/>
        <v>22.545094713033642</v>
      </c>
      <c r="G221" s="9">
        <f t="shared" si="10"/>
        <v>5479.16</v>
      </c>
      <c r="H221" s="9"/>
      <c r="I221" s="9"/>
      <c r="J221" s="9">
        <f t="shared" si="11"/>
        <v>7074</v>
      </c>
    </row>
    <row r="222" spans="1:10" hidden="1" x14ac:dyDescent="0.25">
      <c r="A222" s="7" t="s">
        <v>39</v>
      </c>
      <c r="B222" s="15" t="s">
        <v>40</v>
      </c>
      <c r="C222" s="8">
        <v>30172</v>
      </c>
      <c r="D222" s="8">
        <v>30172</v>
      </c>
      <c r="E222" s="9">
        <v>6685.71</v>
      </c>
      <c r="F222" s="9">
        <f t="shared" si="9"/>
        <v>22.158657033010741</v>
      </c>
      <c r="G222" s="9">
        <f t="shared" si="10"/>
        <v>23486.29</v>
      </c>
      <c r="H222" s="9"/>
      <c r="I222" s="9"/>
      <c r="J222" s="9">
        <f t="shared" si="11"/>
        <v>30172</v>
      </c>
    </row>
    <row r="223" spans="1:10" hidden="1" x14ac:dyDescent="0.25">
      <c r="A223" s="7" t="s">
        <v>70</v>
      </c>
      <c r="B223" s="15" t="s">
        <v>71</v>
      </c>
      <c r="C223" s="10">
        <v>0</v>
      </c>
      <c r="D223" s="10">
        <v>0</v>
      </c>
      <c r="E223" s="9">
        <v>1621.08</v>
      </c>
      <c r="F223" s="9" t="e">
        <f t="shared" si="9"/>
        <v>#DIV/0!</v>
      </c>
      <c r="G223" s="9">
        <f t="shared" si="10"/>
        <v>-1621.08</v>
      </c>
      <c r="H223" s="9"/>
      <c r="I223" s="9"/>
      <c r="J223" s="9">
        <f t="shared" si="11"/>
        <v>0</v>
      </c>
    </row>
    <row r="224" spans="1:10" hidden="1" x14ac:dyDescent="0.25">
      <c r="A224" s="6" t="s">
        <v>43</v>
      </c>
      <c r="B224" s="15" t="s">
        <v>44</v>
      </c>
      <c r="C224" s="1">
        <v>479445</v>
      </c>
      <c r="D224" s="1">
        <v>479445</v>
      </c>
      <c r="E224" s="2">
        <v>566450.1</v>
      </c>
      <c r="F224" s="2">
        <f t="shared" si="9"/>
        <v>118.14704502080531</v>
      </c>
      <c r="G224" s="2">
        <f t="shared" si="10"/>
        <v>-87005.099999999977</v>
      </c>
      <c r="H224" s="2"/>
      <c r="I224" s="2"/>
      <c r="J224" s="2">
        <f t="shared" si="11"/>
        <v>479445</v>
      </c>
    </row>
    <row r="225" spans="1:10" hidden="1" x14ac:dyDescent="0.25">
      <c r="A225" s="7" t="s">
        <v>35</v>
      </c>
      <c r="B225" s="15" t="s">
        <v>57</v>
      </c>
      <c r="C225" s="8">
        <v>157071</v>
      </c>
      <c r="D225" s="8">
        <v>157071</v>
      </c>
      <c r="E225" s="9">
        <v>195297.42</v>
      </c>
      <c r="F225" s="9">
        <f t="shared" si="9"/>
        <v>124.33703229749604</v>
      </c>
      <c r="G225" s="9">
        <f t="shared" si="10"/>
        <v>-38226.420000000013</v>
      </c>
      <c r="H225" s="9"/>
      <c r="I225" s="9"/>
      <c r="J225" s="9">
        <f t="shared" si="11"/>
        <v>157071</v>
      </c>
    </row>
    <row r="226" spans="1:10" hidden="1" x14ac:dyDescent="0.25">
      <c r="A226" s="7" t="s">
        <v>17</v>
      </c>
      <c r="B226" s="15" t="s">
        <v>18</v>
      </c>
      <c r="C226" s="8">
        <v>151748</v>
      </c>
      <c r="D226" s="8">
        <v>151748</v>
      </c>
      <c r="E226" s="9">
        <v>148560.85999999999</v>
      </c>
      <c r="F226" s="9">
        <f t="shared" si="9"/>
        <v>97.899715317500053</v>
      </c>
      <c r="G226" s="9">
        <f t="shared" si="10"/>
        <v>3187.140000000014</v>
      </c>
      <c r="H226" s="9"/>
      <c r="I226" s="9"/>
      <c r="J226" s="9">
        <f t="shared" si="11"/>
        <v>151748</v>
      </c>
    </row>
    <row r="227" spans="1:10" hidden="1" x14ac:dyDescent="0.25">
      <c r="A227" s="7" t="s">
        <v>64</v>
      </c>
      <c r="B227" s="15" t="s">
        <v>65</v>
      </c>
      <c r="C227" s="8"/>
      <c r="D227" s="8"/>
      <c r="E227" s="9">
        <v>248.96</v>
      </c>
      <c r="F227" s="9" t="e">
        <f t="shared" si="9"/>
        <v>#DIV/0!</v>
      </c>
      <c r="G227" s="9">
        <f t="shared" si="10"/>
        <v>-248.96</v>
      </c>
      <c r="H227" s="9"/>
      <c r="I227" s="9"/>
      <c r="J227" s="9">
        <f t="shared" si="11"/>
        <v>0</v>
      </c>
    </row>
    <row r="228" spans="1:10" hidden="1" x14ac:dyDescent="0.25">
      <c r="A228" s="7" t="s">
        <v>31</v>
      </c>
      <c r="B228" s="15" t="s">
        <v>32</v>
      </c>
      <c r="C228" s="8">
        <v>152426</v>
      </c>
      <c r="D228" s="8">
        <v>152426</v>
      </c>
      <c r="E228" s="9">
        <v>189905.81</v>
      </c>
      <c r="F228" s="9">
        <f t="shared" si="9"/>
        <v>124.58885623187645</v>
      </c>
      <c r="G228" s="9">
        <f t="shared" si="10"/>
        <v>-37479.81</v>
      </c>
      <c r="H228" s="9"/>
      <c r="I228" s="9"/>
      <c r="J228" s="9">
        <f t="shared" si="11"/>
        <v>152426</v>
      </c>
    </row>
    <row r="229" spans="1:10" hidden="1" x14ac:dyDescent="0.25">
      <c r="A229" s="7" t="s">
        <v>9</v>
      </c>
      <c r="B229" s="15" t="s">
        <v>10</v>
      </c>
      <c r="C229" s="8"/>
      <c r="D229" s="8"/>
      <c r="E229" s="9">
        <v>938.08</v>
      </c>
      <c r="F229" s="9" t="e">
        <f t="shared" si="9"/>
        <v>#DIV/0!</v>
      </c>
      <c r="G229" s="9">
        <f t="shared" si="10"/>
        <v>-938.08</v>
      </c>
      <c r="H229" s="9"/>
      <c r="I229" s="9"/>
      <c r="J229" s="9">
        <f t="shared" si="11"/>
        <v>0</v>
      </c>
    </row>
    <row r="230" spans="1:10" hidden="1" x14ac:dyDescent="0.25">
      <c r="A230" s="7" t="s">
        <v>39</v>
      </c>
      <c r="B230" s="15" t="s">
        <v>40</v>
      </c>
      <c r="C230" s="8">
        <v>700</v>
      </c>
      <c r="D230" s="8">
        <v>700</v>
      </c>
      <c r="E230" s="9">
        <v>31498.97</v>
      </c>
      <c r="F230" s="9">
        <f t="shared" si="9"/>
        <v>4499.8528571428569</v>
      </c>
      <c r="G230" s="9">
        <f t="shared" si="10"/>
        <v>-30798.97</v>
      </c>
      <c r="H230" s="9"/>
      <c r="I230" s="9"/>
      <c r="J230" s="9">
        <f t="shared" si="11"/>
        <v>700</v>
      </c>
    </row>
    <row r="231" spans="1:10" hidden="1" x14ac:dyDescent="0.25">
      <c r="A231" s="7" t="s">
        <v>70</v>
      </c>
      <c r="B231" s="15" t="s">
        <v>71</v>
      </c>
      <c r="C231" s="8">
        <v>17500</v>
      </c>
      <c r="D231" s="8">
        <v>17500</v>
      </c>
      <c r="E231" s="8"/>
      <c r="F231" s="8">
        <f t="shared" si="9"/>
        <v>0</v>
      </c>
      <c r="G231" s="8">
        <f t="shared" si="10"/>
        <v>17500</v>
      </c>
      <c r="H231" s="8"/>
      <c r="I231" s="8"/>
      <c r="J231" s="8">
        <f t="shared" si="11"/>
        <v>17500</v>
      </c>
    </row>
    <row r="232" spans="1:10" hidden="1" x14ac:dyDescent="0.25">
      <c r="A232" s="6" t="s">
        <v>131</v>
      </c>
      <c r="B232" s="15" t="s">
        <v>132</v>
      </c>
      <c r="C232" s="1">
        <v>127391</v>
      </c>
      <c r="D232" s="1">
        <v>127391</v>
      </c>
      <c r="E232" s="2">
        <v>165955.37</v>
      </c>
      <c r="F232" s="2">
        <f t="shared" si="9"/>
        <v>130.27244467819548</v>
      </c>
      <c r="G232" s="2">
        <f t="shared" si="10"/>
        <v>-38564.369999999995</v>
      </c>
      <c r="H232" s="2"/>
      <c r="I232" s="2"/>
      <c r="J232" s="2">
        <f t="shared" si="11"/>
        <v>127391</v>
      </c>
    </row>
    <row r="233" spans="1:10" hidden="1" x14ac:dyDescent="0.25">
      <c r="A233" s="7" t="s">
        <v>17</v>
      </c>
      <c r="B233" s="15" t="s">
        <v>18</v>
      </c>
      <c r="C233" s="8">
        <v>86202</v>
      </c>
      <c r="D233" s="8">
        <v>86202</v>
      </c>
      <c r="E233" s="9">
        <v>49047.3</v>
      </c>
      <c r="F233" s="9">
        <f t="shared" si="9"/>
        <v>56.898099812069326</v>
      </c>
      <c r="G233" s="9">
        <f t="shared" si="10"/>
        <v>37154.699999999997</v>
      </c>
      <c r="H233" s="9"/>
      <c r="I233" s="9"/>
      <c r="J233" s="9">
        <f t="shared" si="11"/>
        <v>86202</v>
      </c>
    </row>
    <row r="234" spans="1:10" hidden="1" x14ac:dyDescent="0.25">
      <c r="A234" s="7" t="s">
        <v>31</v>
      </c>
      <c r="B234" s="15" t="s">
        <v>32</v>
      </c>
      <c r="C234" s="8">
        <v>10466</v>
      </c>
      <c r="D234" s="8">
        <v>10466</v>
      </c>
      <c r="E234" s="9">
        <v>28391.69</v>
      </c>
      <c r="F234" s="9">
        <f t="shared" si="9"/>
        <v>271.27546340531239</v>
      </c>
      <c r="G234" s="9">
        <f t="shared" si="10"/>
        <v>-17925.689999999999</v>
      </c>
      <c r="H234" s="9"/>
      <c r="I234" s="9"/>
      <c r="J234" s="9">
        <f t="shared" si="11"/>
        <v>10466</v>
      </c>
    </row>
    <row r="235" spans="1:10" hidden="1" x14ac:dyDescent="0.25">
      <c r="A235" s="7" t="s">
        <v>9</v>
      </c>
      <c r="B235" s="15" t="s">
        <v>10</v>
      </c>
      <c r="C235" s="8"/>
      <c r="D235" s="8"/>
      <c r="E235" s="9">
        <v>1000</v>
      </c>
      <c r="F235" s="9" t="e">
        <f t="shared" si="9"/>
        <v>#DIV/0!</v>
      </c>
      <c r="G235" s="9">
        <f t="shared" si="10"/>
        <v>-1000</v>
      </c>
      <c r="H235" s="9"/>
      <c r="I235" s="9"/>
      <c r="J235" s="9">
        <f t="shared" si="11"/>
        <v>0</v>
      </c>
    </row>
    <row r="236" spans="1:10" hidden="1" x14ac:dyDescent="0.25">
      <c r="A236" s="7" t="s">
        <v>7</v>
      </c>
      <c r="B236" s="15" t="s">
        <v>76</v>
      </c>
      <c r="C236" s="10">
        <v>0</v>
      </c>
      <c r="D236" s="10">
        <v>0</v>
      </c>
      <c r="E236" s="9">
        <v>2823.75</v>
      </c>
      <c r="F236" s="9" t="e">
        <f t="shared" si="9"/>
        <v>#DIV/0!</v>
      </c>
      <c r="G236" s="9">
        <f t="shared" si="10"/>
        <v>-2823.75</v>
      </c>
      <c r="H236" s="9"/>
      <c r="I236" s="9"/>
      <c r="J236" s="9">
        <f t="shared" si="11"/>
        <v>0</v>
      </c>
    </row>
    <row r="237" spans="1:10" hidden="1" x14ac:dyDescent="0.25">
      <c r="A237" s="7" t="s">
        <v>39</v>
      </c>
      <c r="B237" s="15" t="s">
        <v>40</v>
      </c>
      <c r="C237" s="8">
        <v>30723</v>
      </c>
      <c r="D237" s="8">
        <v>30723</v>
      </c>
      <c r="E237" s="9">
        <v>80692.63</v>
      </c>
      <c r="F237" s="9">
        <f t="shared" si="9"/>
        <v>262.64567262311624</v>
      </c>
      <c r="G237" s="9">
        <f t="shared" si="10"/>
        <v>-49969.630000000005</v>
      </c>
      <c r="H237" s="9"/>
      <c r="I237" s="9"/>
      <c r="J237" s="9">
        <f t="shared" si="11"/>
        <v>30723</v>
      </c>
    </row>
    <row r="238" spans="1:10" hidden="1" x14ac:dyDescent="0.25">
      <c r="A238" s="7" t="s">
        <v>70</v>
      </c>
      <c r="B238" s="15" t="s">
        <v>71</v>
      </c>
      <c r="C238" s="10">
        <v>0</v>
      </c>
      <c r="D238" s="10">
        <v>0</v>
      </c>
      <c r="E238" s="9">
        <v>4000</v>
      </c>
      <c r="F238" s="9" t="e">
        <f t="shared" si="9"/>
        <v>#DIV/0!</v>
      </c>
      <c r="G238" s="9">
        <f t="shared" si="10"/>
        <v>-4000</v>
      </c>
      <c r="H238" s="9"/>
      <c r="I238" s="9"/>
      <c r="J238" s="9">
        <f t="shared" si="11"/>
        <v>0</v>
      </c>
    </row>
    <row r="239" spans="1:10" hidden="1" x14ac:dyDescent="0.25">
      <c r="A239" s="5" t="s">
        <v>133</v>
      </c>
      <c r="B239" s="14" t="s">
        <v>134</v>
      </c>
      <c r="C239" s="1">
        <v>644869</v>
      </c>
      <c r="D239" s="1">
        <v>644869</v>
      </c>
      <c r="E239" s="2">
        <v>435892.89</v>
      </c>
      <c r="F239" s="2">
        <f t="shared" si="9"/>
        <v>67.594021421404975</v>
      </c>
      <c r="G239" s="2">
        <f t="shared" si="10"/>
        <v>208976.11</v>
      </c>
      <c r="H239" s="2"/>
      <c r="I239" s="2"/>
      <c r="J239" s="2">
        <f t="shared" si="11"/>
        <v>644869</v>
      </c>
    </row>
    <row r="240" spans="1:10" hidden="1" x14ac:dyDescent="0.25">
      <c r="A240" s="6" t="s">
        <v>35</v>
      </c>
      <c r="B240" s="15" t="s">
        <v>36</v>
      </c>
      <c r="C240" s="1">
        <v>125291</v>
      </c>
      <c r="D240" s="1">
        <v>125291</v>
      </c>
      <c r="E240" s="2">
        <v>129619.38</v>
      </c>
      <c r="F240" s="2">
        <f t="shared" si="9"/>
        <v>103.45466154791644</v>
      </c>
      <c r="G240" s="2">
        <f t="shared" si="10"/>
        <v>-4328.3800000000047</v>
      </c>
      <c r="H240" s="2"/>
      <c r="I240" s="2"/>
      <c r="J240" s="2">
        <f t="shared" si="11"/>
        <v>125291</v>
      </c>
    </row>
    <row r="241" spans="1:10" hidden="1" x14ac:dyDescent="0.25">
      <c r="A241" s="7" t="s">
        <v>17</v>
      </c>
      <c r="B241" s="15" t="s">
        <v>18</v>
      </c>
      <c r="C241" s="8">
        <v>110591</v>
      </c>
      <c r="D241" s="8">
        <v>110591</v>
      </c>
      <c r="E241" s="9">
        <v>124469</v>
      </c>
      <c r="F241" s="9">
        <f t="shared" si="9"/>
        <v>112.54894159560904</v>
      </c>
      <c r="G241" s="9">
        <f t="shared" si="10"/>
        <v>-13878</v>
      </c>
      <c r="H241" s="9"/>
      <c r="I241" s="9"/>
      <c r="J241" s="9">
        <f t="shared" si="11"/>
        <v>110591</v>
      </c>
    </row>
    <row r="242" spans="1:10" hidden="1" x14ac:dyDescent="0.25">
      <c r="A242" s="7" t="s">
        <v>64</v>
      </c>
      <c r="B242" s="15" t="s">
        <v>65</v>
      </c>
      <c r="C242" s="10">
        <v>0</v>
      </c>
      <c r="D242" s="10">
        <v>0</v>
      </c>
      <c r="E242" s="9">
        <v>1353.33</v>
      </c>
      <c r="F242" s="9" t="e">
        <f t="shared" si="9"/>
        <v>#DIV/0!</v>
      </c>
      <c r="G242" s="9">
        <f t="shared" si="10"/>
        <v>-1353.33</v>
      </c>
      <c r="H242" s="9"/>
      <c r="I242" s="9"/>
      <c r="J242" s="9">
        <f t="shared" si="11"/>
        <v>0</v>
      </c>
    </row>
    <row r="243" spans="1:10" hidden="1" x14ac:dyDescent="0.25">
      <c r="A243" s="7" t="s">
        <v>39</v>
      </c>
      <c r="B243" s="15" t="s">
        <v>40</v>
      </c>
      <c r="C243" s="8">
        <v>14700</v>
      </c>
      <c r="D243" s="8">
        <v>14700</v>
      </c>
      <c r="E243" s="9">
        <v>3797.05</v>
      </c>
      <c r="F243" s="9">
        <f t="shared" si="9"/>
        <v>25.830272108843538</v>
      </c>
      <c r="G243" s="9">
        <f t="shared" si="10"/>
        <v>10902.95</v>
      </c>
      <c r="H243" s="9"/>
      <c r="I243" s="9"/>
      <c r="J243" s="9">
        <f t="shared" si="11"/>
        <v>14700</v>
      </c>
    </row>
    <row r="244" spans="1:10" hidden="1" x14ac:dyDescent="0.25">
      <c r="A244" s="6" t="s">
        <v>43</v>
      </c>
      <c r="B244" s="15" t="s">
        <v>44</v>
      </c>
      <c r="C244" s="1">
        <v>467382</v>
      </c>
      <c r="D244" s="1">
        <v>467382</v>
      </c>
      <c r="E244" s="2">
        <v>289681.75</v>
      </c>
      <c r="F244" s="2">
        <f t="shared" si="9"/>
        <v>61.979654757778434</v>
      </c>
      <c r="G244" s="2">
        <f t="shared" si="10"/>
        <v>177700.25</v>
      </c>
      <c r="H244" s="2"/>
      <c r="I244" s="2"/>
      <c r="J244" s="2">
        <f t="shared" si="11"/>
        <v>467382</v>
      </c>
    </row>
    <row r="245" spans="1:10" hidden="1" x14ac:dyDescent="0.25">
      <c r="A245" s="7" t="s">
        <v>35</v>
      </c>
      <c r="B245" s="15" t="s">
        <v>57</v>
      </c>
      <c r="C245" s="8">
        <v>360258</v>
      </c>
      <c r="D245" s="8">
        <v>360258</v>
      </c>
      <c r="E245" s="9">
        <v>247728.72</v>
      </c>
      <c r="F245" s="9">
        <f t="shared" si="9"/>
        <v>68.764252285861801</v>
      </c>
      <c r="G245" s="9">
        <f t="shared" si="10"/>
        <v>112529.28</v>
      </c>
      <c r="H245" s="9"/>
      <c r="I245" s="9"/>
      <c r="J245" s="9">
        <f t="shared" si="11"/>
        <v>360258</v>
      </c>
    </row>
    <row r="246" spans="1:10" hidden="1" x14ac:dyDescent="0.25">
      <c r="A246" s="7" t="s">
        <v>17</v>
      </c>
      <c r="B246" s="15" t="s">
        <v>18</v>
      </c>
      <c r="C246" s="8">
        <v>105219</v>
      </c>
      <c r="D246" s="8">
        <v>105219</v>
      </c>
      <c r="E246" s="9">
        <v>31822.400000000001</v>
      </c>
      <c r="F246" s="9">
        <f t="shared" si="9"/>
        <v>30.243967344300938</v>
      </c>
      <c r="G246" s="9">
        <f t="shared" si="10"/>
        <v>73396.600000000006</v>
      </c>
      <c r="H246" s="9"/>
      <c r="I246" s="9"/>
      <c r="J246" s="9">
        <f t="shared" si="11"/>
        <v>105219</v>
      </c>
    </row>
    <row r="247" spans="1:10" hidden="1" x14ac:dyDescent="0.25">
      <c r="A247" s="7" t="s">
        <v>31</v>
      </c>
      <c r="B247" s="15" t="s">
        <v>32</v>
      </c>
      <c r="C247" s="8">
        <v>1905</v>
      </c>
      <c r="D247" s="8">
        <v>1905</v>
      </c>
      <c r="E247" s="9">
        <v>899.82</v>
      </c>
      <c r="F247" s="9">
        <f t="shared" si="9"/>
        <v>47.234645669291339</v>
      </c>
      <c r="G247" s="9">
        <f t="shared" si="10"/>
        <v>1005.18</v>
      </c>
      <c r="H247" s="9"/>
      <c r="I247" s="9"/>
      <c r="J247" s="9">
        <f t="shared" si="11"/>
        <v>1905</v>
      </c>
    </row>
    <row r="248" spans="1:10" hidden="1" x14ac:dyDescent="0.25">
      <c r="A248" s="7" t="s">
        <v>39</v>
      </c>
      <c r="B248" s="15" t="s">
        <v>40</v>
      </c>
      <c r="C248" s="10">
        <v>0</v>
      </c>
      <c r="D248" s="10">
        <v>0</v>
      </c>
      <c r="E248" s="9">
        <v>9230.81</v>
      </c>
      <c r="F248" s="9" t="e">
        <f t="shared" si="9"/>
        <v>#DIV/0!</v>
      </c>
      <c r="G248" s="9">
        <f t="shared" si="10"/>
        <v>-9230.81</v>
      </c>
      <c r="H248" s="9"/>
      <c r="I248" s="9"/>
      <c r="J248" s="9">
        <f t="shared" si="11"/>
        <v>0</v>
      </c>
    </row>
    <row r="249" spans="1:10" hidden="1" x14ac:dyDescent="0.25">
      <c r="A249" s="6" t="s">
        <v>131</v>
      </c>
      <c r="B249" s="15" t="s">
        <v>132</v>
      </c>
      <c r="C249" s="1">
        <v>52196</v>
      </c>
      <c r="D249" s="1">
        <v>52196</v>
      </c>
      <c r="E249" s="2">
        <v>16591.759999999998</v>
      </c>
      <c r="F249" s="2">
        <f t="shared" si="9"/>
        <v>31.787416660280478</v>
      </c>
      <c r="G249" s="2">
        <f t="shared" si="10"/>
        <v>35604.240000000005</v>
      </c>
      <c r="H249" s="2"/>
      <c r="I249" s="2"/>
      <c r="J249" s="2">
        <f t="shared" si="11"/>
        <v>52196</v>
      </c>
    </row>
    <row r="250" spans="1:10" hidden="1" x14ac:dyDescent="0.25">
      <c r="A250" s="7" t="s">
        <v>17</v>
      </c>
      <c r="B250" s="15" t="s">
        <v>18</v>
      </c>
      <c r="C250" s="8">
        <v>31604</v>
      </c>
      <c r="D250" s="8">
        <v>31604</v>
      </c>
      <c r="E250" s="9">
        <v>7367.52</v>
      </c>
      <c r="F250" s="9">
        <f t="shared" si="9"/>
        <v>23.311985824579168</v>
      </c>
      <c r="G250" s="9">
        <f t="shared" si="10"/>
        <v>24236.48</v>
      </c>
      <c r="H250" s="9"/>
      <c r="I250" s="9"/>
      <c r="J250" s="9">
        <f t="shared" si="11"/>
        <v>31604</v>
      </c>
    </row>
    <row r="251" spans="1:10" hidden="1" x14ac:dyDescent="0.25">
      <c r="A251" s="7" t="s">
        <v>64</v>
      </c>
      <c r="B251" s="15" t="s">
        <v>65</v>
      </c>
      <c r="C251" s="8"/>
      <c r="D251" s="8"/>
      <c r="E251" s="9">
        <v>107.3</v>
      </c>
      <c r="F251" s="9" t="e">
        <f t="shared" si="9"/>
        <v>#DIV/0!</v>
      </c>
      <c r="G251" s="9">
        <f t="shared" si="10"/>
        <v>-107.3</v>
      </c>
      <c r="H251" s="9"/>
      <c r="I251" s="9"/>
      <c r="J251" s="9">
        <f t="shared" si="11"/>
        <v>0</v>
      </c>
    </row>
    <row r="252" spans="1:10" hidden="1" x14ac:dyDescent="0.25">
      <c r="A252" s="7" t="s">
        <v>31</v>
      </c>
      <c r="B252" s="15" t="s">
        <v>32</v>
      </c>
      <c r="C252" s="8">
        <v>8330</v>
      </c>
      <c r="D252" s="8">
        <v>8330</v>
      </c>
      <c r="E252" s="9">
        <v>5142.3500000000004</v>
      </c>
      <c r="F252" s="9">
        <f t="shared" si="9"/>
        <v>61.732893157262914</v>
      </c>
      <c r="G252" s="9">
        <f t="shared" si="10"/>
        <v>3187.6499999999996</v>
      </c>
      <c r="H252" s="9"/>
      <c r="I252" s="9"/>
      <c r="J252" s="9">
        <f t="shared" si="11"/>
        <v>8330</v>
      </c>
    </row>
    <row r="253" spans="1:10" hidden="1" x14ac:dyDescent="0.25">
      <c r="A253" s="7" t="s">
        <v>39</v>
      </c>
      <c r="B253" s="15" t="s">
        <v>40</v>
      </c>
      <c r="C253" s="8">
        <v>5627</v>
      </c>
      <c r="D253" s="8">
        <v>5627</v>
      </c>
      <c r="E253" s="9">
        <v>3974.59</v>
      </c>
      <c r="F253" s="9">
        <f t="shared" si="9"/>
        <v>70.634263373022932</v>
      </c>
      <c r="G253" s="9">
        <f t="shared" si="10"/>
        <v>1652.4099999999999</v>
      </c>
      <c r="H253" s="9"/>
      <c r="I253" s="9"/>
      <c r="J253" s="9">
        <f t="shared" si="11"/>
        <v>5627</v>
      </c>
    </row>
    <row r="254" spans="1:10" hidden="1" x14ac:dyDescent="0.25">
      <c r="A254" s="7" t="s">
        <v>70</v>
      </c>
      <c r="B254" s="15" t="s">
        <v>71</v>
      </c>
      <c r="C254" s="8">
        <v>6635</v>
      </c>
      <c r="D254" s="8">
        <v>6635</v>
      </c>
      <c r="E254" s="8"/>
      <c r="F254" s="8">
        <f t="shared" si="9"/>
        <v>0</v>
      </c>
      <c r="G254" s="8">
        <f t="shared" si="10"/>
        <v>6635</v>
      </c>
      <c r="H254" s="8"/>
      <c r="I254" s="8"/>
      <c r="J254" s="8">
        <f t="shared" si="11"/>
        <v>6635</v>
      </c>
    </row>
    <row r="255" spans="1:10" ht="22.5" hidden="1" x14ac:dyDescent="0.25">
      <c r="A255" s="5" t="s">
        <v>135</v>
      </c>
      <c r="B255" s="14" t="s">
        <v>136</v>
      </c>
      <c r="C255" s="1">
        <v>501672</v>
      </c>
      <c r="D255" s="1">
        <v>501672</v>
      </c>
      <c r="E255" s="2">
        <v>555930.43000000005</v>
      </c>
      <c r="F255" s="2">
        <f t="shared" si="9"/>
        <v>110.81551890478242</v>
      </c>
      <c r="G255" s="2">
        <f t="shared" si="10"/>
        <v>-54258.430000000051</v>
      </c>
      <c r="H255" s="2"/>
      <c r="I255" s="2"/>
      <c r="J255" s="2">
        <f t="shared" si="11"/>
        <v>501672</v>
      </c>
    </row>
    <row r="256" spans="1:10" hidden="1" x14ac:dyDescent="0.25">
      <c r="A256" s="6" t="s">
        <v>35</v>
      </c>
      <c r="B256" s="15" t="s">
        <v>36</v>
      </c>
      <c r="C256" s="1">
        <v>33799</v>
      </c>
      <c r="D256" s="1">
        <v>33799</v>
      </c>
      <c r="E256" s="2">
        <v>9776.02</v>
      </c>
      <c r="F256" s="2">
        <f t="shared" si="9"/>
        <v>28.923991834077935</v>
      </c>
      <c r="G256" s="2">
        <f t="shared" si="10"/>
        <v>24022.98</v>
      </c>
      <c r="H256" s="2"/>
      <c r="I256" s="2"/>
      <c r="J256" s="2">
        <f t="shared" si="11"/>
        <v>33799</v>
      </c>
    </row>
    <row r="257" spans="1:10" hidden="1" x14ac:dyDescent="0.25">
      <c r="A257" s="7" t="s">
        <v>17</v>
      </c>
      <c r="B257" s="15" t="s">
        <v>18</v>
      </c>
      <c r="C257" s="8">
        <v>33799</v>
      </c>
      <c r="D257" s="8">
        <v>33799</v>
      </c>
      <c r="E257" s="9">
        <v>6741.93</v>
      </c>
      <c r="F257" s="9">
        <f t="shared" si="9"/>
        <v>19.947128613272582</v>
      </c>
      <c r="G257" s="9">
        <f t="shared" si="10"/>
        <v>27057.07</v>
      </c>
      <c r="H257" s="9"/>
      <c r="I257" s="9"/>
      <c r="J257" s="9">
        <f t="shared" si="11"/>
        <v>33799</v>
      </c>
    </row>
    <row r="258" spans="1:10" hidden="1" x14ac:dyDescent="0.25">
      <c r="A258" s="7" t="s">
        <v>39</v>
      </c>
      <c r="B258" s="15" t="s">
        <v>40</v>
      </c>
      <c r="C258" s="8"/>
      <c r="D258" s="8"/>
      <c r="E258" s="9">
        <v>3034.09</v>
      </c>
      <c r="F258" s="9" t="e">
        <f t="shared" si="9"/>
        <v>#DIV/0!</v>
      </c>
      <c r="G258" s="9">
        <f t="shared" si="10"/>
        <v>-3034.09</v>
      </c>
      <c r="H258" s="9"/>
      <c r="I258" s="9"/>
      <c r="J258" s="9">
        <f t="shared" si="11"/>
        <v>0</v>
      </c>
    </row>
    <row r="259" spans="1:10" hidden="1" x14ac:dyDescent="0.25">
      <c r="A259" s="6" t="s">
        <v>43</v>
      </c>
      <c r="B259" s="15" t="s">
        <v>44</v>
      </c>
      <c r="C259" s="1">
        <v>135725</v>
      </c>
      <c r="D259" s="1">
        <v>135725</v>
      </c>
      <c r="E259" s="2">
        <v>155442.5</v>
      </c>
      <c r="F259" s="2">
        <f t="shared" ref="F259:F322" si="12">E259/D259*100</f>
        <v>114.52753729968688</v>
      </c>
      <c r="G259" s="2">
        <f t="shared" ref="G259:G322" si="13">D259-E259</f>
        <v>-19717.5</v>
      </c>
      <c r="H259" s="2"/>
      <c r="I259" s="2"/>
      <c r="J259" s="2">
        <f t="shared" ref="J259:J322" si="14">D259-H259+I259</f>
        <v>135725</v>
      </c>
    </row>
    <row r="260" spans="1:10" hidden="1" x14ac:dyDescent="0.25">
      <c r="A260" s="7" t="s">
        <v>35</v>
      </c>
      <c r="B260" s="15" t="s">
        <v>57</v>
      </c>
      <c r="C260" s="8">
        <v>124645</v>
      </c>
      <c r="D260" s="8">
        <v>124645</v>
      </c>
      <c r="E260" s="9">
        <v>107484.08</v>
      </c>
      <c r="F260" s="9">
        <f t="shared" si="12"/>
        <v>86.232163343896673</v>
      </c>
      <c r="G260" s="9">
        <f t="shared" si="13"/>
        <v>17160.919999999998</v>
      </c>
      <c r="H260" s="9"/>
      <c r="I260" s="9"/>
      <c r="J260" s="9">
        <f t="shared" si="14"/>
        <v>124645</v>
      </c>
    </row>
    <row r="261" spans="1:10" hidden="1" x14ac:dyDescent="0.25">
      <c r="A261" s="7" t="s">
        <v>17</v>
      </c>
      <c r="B261" s="15" t="s">
        <v>18</v>
      </c>
      <c r="C261" s="8">
        <v>11080</v>
      </c>
      <c r="D261" s="8">
        <v>11080</v>
      </c>
      <c r="E261" s="9">
        <v>18601.28</v>
      </c>
      <c r="F261" s="9">
        <f t="shared" si="12"/>
        <v>167.88158844765343</v>
      </c>
      <c r="G261" s="9">
        <f t="shared" si="13"/>
        <v>-7521.2799999999988</v>
      </c>
      <c r="H261" s="9"/>
      <c r="I261" s="9"/>
      <c r="J261" s="9">
        <f t="shared" si="14"/>
        <v>11080</v>
      </c>
    </row>
    <row r="262" spans="1:10" hidden="1" x14ac:dyDescent="0.25">
      <c r="A262" s="7" t="s">
        <v>31</v>
      </c>
      <c r="B262" s="15" t="s">
        <v>32</v>
      </c>
      <c r="C262" s="8"/>
      <c r="D262" s="8"/>
      <c r="E262" s="9">
        <v>1428.15</v>
      </c>
      <c r="F262" s="9" t="e">
        <f t="shared" si="12"/>
        <v>#DIV/0!</v>
      </c>
      <c r="G262" s="9">
        <f t="shared" si="13"/>
        <v>-1428.15</v>
      </c>
      <c r="H262" s="9"/>
      <c r="I262" s="9"/>
      <c r="J262" s="9">
        <f t="shared" si="14"/>
        <v>0</v>
      </c>
    </row>
    <row r="263" spans="1:10" hidden="1" x14ac:dyDescent="0.25">
      <c r="A263" s="7" t="s">
        <v>39</v>
      </c>
      <c r="B263" s="15" t="s">
        <v>40</v>
      </c>
      <c r="C263" s="10">
        <v>0</v>
      </c>
      <c r="D263" s="10">
        <v>0</v>
      </c>
      <c r="E263" s="9">
        <v>27928.99</v>
      </c>
      <c r="F263" s="9" t="e">
        <f t="shared" si="12"/>
        <v>#DIV/0!</v>
      </c>
      <c r="G263" s="9">
        <f t="shared" si="13"/>
        <v>-27928.99</v>
      </c>
      <c r="H263" s="9"/>
      <c r="I263" s="9"/>
      <c r="J263" s="9">
        <f t="shared" si="14"/>
        <v>0</v>
      </c>
    </row>
    <row r="264" spans="1:10" hidden="1" x14ac:dyDescent="0.25">
      <c r="A264" s="6" t="s">
        <v>131</v>
      </c>
      <c r="B264" s="15" t="s">
        <v>132</v>
      </c>
      <c r="C264" s="1">
        <v>332148</v>
      </c>
      <c r="D264" s="1">
        <v>332148</v>
      </c>
      <c r="E264" s="2">
        <v>390711.91</v>
      </c>
      <c r="F264" s="2">
        <f t="shared" si="12"/>
        <v>117.63187193660656</v>
      </c>
      <c r="G264" s="2">
        <f t="shared" si="13"/>
        <v>-58563.909999999974</v>
      </c>
      <c r="H264" s="2"/>
      <c r="I264" s="2"/>
      <c r="J264" s="2">
        <f t="shared" si="14"/>
        <v>332148</v>
      </c>
    </row>
    <row r="265" spans="1:10" hidden="1" x14ac:dyDescent="0.25">
      <c r="A265" s="7" t="s">
        <v>17</v>
      </c>
      <c r="B265" s="15" t="s">
        <v>18</v>
      </c>
      <c r="C265" s="8">
        <v>162102</v>
      </c>
      <c r="D265" s="8">
        <v>162102</v>
      </c>
      <c r="E265" s="9">
        <v>127225.71</v>
      </c>
      <c r="F265" s="9">
        <f t="shared" si="12"/>
        <v>78.484972424769595</v>
      </c>
      <c r="G265" s="9">
        <f t="shared" si="13"/>
        <v>34876.289999999994</v>
      </c>
      <c r="H265" s="9"/>
      <c r="I265" s="9"/>
      <c r="J265" s="9">
        <f t="shared" si="14"/>
        <v>162102</v>
      </c>
    </row>
    <row r="266" spans="1:10" hidden="1" x14ac:dyDescent="0.25">
      <c r="A266" s="7" t="s">
        <v>64</v>
      </c>
      <c r="B266" s="15" t="s">
        <v>65</v>
      </c>
      <c r="C266" s="10">
        <v>0</v>
      </c>
      <c r="D266" s="10">
        <v>0</v>
      </c>
      <c r="E266" s="9">
        <v>0.24</v>
      </c>
      <c r="F266" s="9" t="e">
        <f t="shared" si="12"/>
        <v>#DIV/0!</v>
      </c>
      <c r="G266" s="9">
        <f t="shared" si="13"/>
        <v>-0.24</v>
      </c>
      <c r="H266" s="9"/>
      <c r="I266" s="9"/>
      <c r="J266" s="9">
        <f t="shared" si="14"/>
        <v>0</v>
      </c>
    </row>
    <row r="267" spans="1:10" hidden="1" x14ac:dyDescent="0.25">
      <c r="A267" s="7" t="s">
        <v>31</v>
      </c>
      <c r="B267" s="15" t="s">
        <v>32</v>
      </c>
      <c r="C267" s="8">
        <v>63874</v>
      </c>
      <c r="D267" s="8">
        <v>63874</v>
      </c>
      <c r="E267" s="9">
        <v>43633.77</v>
      </c>
      <c r="F267" s="9">
        <f t="shared" si="12"/>
        <v>68.312255377774989</v>
      </c>
      <c r="G267" s="9">
        <f t="shared" si="13"/>
        <v>20240.230000000003</v>
      </c>
      <c r="H267" s="9"/>
      <c r="I267" s="9"/>
      <c r="J267" s="9">
        <f t="shared" si="14"/>
        <v>63874</v>
      </c>
    </row>
    <row r="268" spans="1:10" hidden="1" x14ac:dyDescent="0.25">
      <c r="A268" s="7" t="s">
        <v>7</v>
      </c>
      <c r="B268" s="15" t="s">
        <v>76</v>
      </c>
      <c r="C268" s="8"/>
      <c r="D268" s="8"/>
      <c r="E268" s="9">
        <v>17375</v>
      </c>
      <c r="F268" s="9" t="e">
        <f t="shared" si="12"/>
        <v>#DIV/0!</v>
      </c>
      <c r="G268" s="9">
        <f t="shared" si="13"/>
        <v>-17375</v>
      </c>
      <c r="H268" s="9"/>
      <c r="I268" s="9"/>
      <c r="J268" s="9">
        <f t="shared" si="14"/>
        <v>0</v>
      </c>
    </row>
    <row r="269" spans="1:10" hidden="1" x14ac:dyDescent="0.25">
      <c r="A269" s="7" t="s">
        <v>39</v>
      </c>
      <c r="B269" s="15" t="s">
        <v>40</v>
      </c>
      <c r="C269" s="8">
        <v>74172</v>
      </c>
      <c r="D269" s="8">
        <v>74172</v>
      </c>
      <c r="E269" s="9">
        <v>192055.5</v>
      </c>
      <c r="F269" s="9">
        <f t="shared" si="12"/>
        <v>258.93261608154023</v>
      </c>
      <c r="G269" s="9">
        <f t="shared" si="13"/>
        <v>-117883.5</v>
      </c>
      <c r="H269" s="9"/>
      <c r="I269" s="9"/>
      <c r="J269" s="9">
        <f t="shared" si="14"/>
        <v>74172</v>
      </c>
    </row>
    <row r="270" spans="1:10" hidden="1" x14ac:dyDescent="0.25">
      <c r="A270" s="7" t="s">
        <v>70</v>
      </c>
      <c r="B270" s="15" t="s">
        <v>71</v>
      </c>
      <c r="C270" s="8">
        <v>32000</v>
      </c>
      <c r="D270" s="8">
        <v>32000</v>
      </c>
      <c r="E270" s="9">
        <v>10421.69</v>
      </c>
      <c r="F270" s="9">
        <f t="shared" si="12"/>
        <v>32.567781250000003</v>
      </c>
      <c r="G270" s="9">
        <f t="shared" si="13"/>
        <v>21578.309999999998</v>
      </c>
      <c r="H270" s="9"/>
      <c r="I270" s="9"/>
      <c r="J270" s="9">
        <f t="shared" si="14"/>
        <v>32000</v>
      </c>
    </row>
    <row r="271" spans="1:10" ht="22.5" hidden="1" x14ac:dyDescent="0.25">
      <c r="A271" s="5" t="s">
        <v>137</v>
      </c>
      <c r="B271" s="14" t="s">
        <v>138</v>
      </c>
      <c r="C271" s="1">
        <v>321937</v>
      </c>
      <c r="D271" s="1">
        <v>321937</v>
      </c>
      <c r="E271" s="2">
        <v>110690.22</v>
      </c>
      <c r="F271" s="2">
        <f t="shared" si="12"/>
        <v>34.382571745403609</v>
      </c>
      <c r="G271" s="2">
        <f t="shared" si="13"/>
        <v>211246.78</v>
      </c>
      <c r="H271" s="2"/>
      <c r="I271" s="2"/>
      <c r="J271" s="2">
        <f t="shared" si="14"/>
        <v>321937</v>
      </c>
    </row>
    <row r="272" spans="1:10" hidden="1" x14ac:dyDescent="0.25">
      <c r="A272" s="6" t="s">
        <v>35</v>
      </c>
      <c r="B272" s="15" t="s">
        <v>36</v>
      </c>
      <c r="C272" s="1">
        <v>145830</v>
      </c>
      <c r="D272" s="1">
        <v>145830</v>
      </c>
      <c r="E272" s="2">
        <v>26576.09</v>
      </c>
      <c r="F272" s="2">
        <f t="shared" si="12"/>
        <v>18.224021120482753</v>
      </c>
      <c r="G272" s="2">
        <f t="shared" si="13"/>
        <v>119253.91</v>
      </c>
      <c r="H272" s="2"/>
      <c r="I272" s="2"/>
      <c r="J272" s="2">
        <f t="shared" si="14"/>
        <v>145830</v>
      </c>
    </row>
    <row r="273" spans="1:10" hidden="1" x14ac:dyDescent="0.25">
      <c r="A273" s="7" t="s">
        <v>17</v>
      </c>
      <c r="B273" s="15" t="s">
        <v>18</v>
      </c>
      <c r="C273" s="8">
        <v>87276</v>
      </c>
      <c r="D273" s="8">
        <v>87276</v>
      </c>
      <c r="E273" s="9">
        <v>7508.38</v>
      </c>
      <c r="F273" s="9">
        <f t="shared" si="12"/>
        <v>8.6030294697282184</v>
      </c>
      <c r="G273" s="9">
        <f t="shared" si="13"/>
        <v>79767.62</v>
      </c>
      <c r="H273" s="9"/>
      <c r="I273" s="9"/>
      <c r="J273" s="9">
        <f t="shared" si="14"/>
        <v>87276</v>
      </c>
    </row>
    <row r="274" spans="1:10" hidden="1" x14ac:dyDescent="0.25">
      <c r="A274" s="7" t="s">
        <v>64</v>
      </c>
      <c r="B274" s="15" t="s">
        <v>65</v>
      </c>
      <c r="C274" s="8">
        <v>1858</v>
      </c>
      <c r="D274" s="8">
        <v>1858</v>
      </c>
      <c r="E274" s="8"/>
      <c r="F274" s="8">
        <f t="shared" si="12"/>
        <v>0</v>
      </c>
      <c r="G274" s="8">
        <f t="shared" si="13"/>
        <v>1858</v>
      </c>
      <c r="H274" s="8"/>
      <c r="I274" s="8"/>
      <c r="J274" s="8">
        <f t="shared" si="14"/>
        <v>1858</v>
      </c>
    </row>
    <row r="275" spans="1:10" hidden="1" x14ac:dyDescent="0.25">
      <c r="A275" s="7" t="s">
        <v>31</v>
      </c>
      <c r="B275" s="15" t="s">
        <v>32</v>
      </c>
      <c r="C275" s="8">
        <v>29465</v>
      </c>
      <c r="D275" s="8">
        <v>29465</v>
      </c>
      <c r="E275" s="9">
        <v>15917.01</v>
      </c>
      <c r="F275" s="9">
        <f t="shared" si="12"/>
        <v>54.020057695571019</v>
      </c>
      <c r="G275" s="9">
        <f t="shared" si="13"/>
        <v>13547.99</v>
      </c>
      <c r="H275" s="9"/>
      <c r="I275" s="9"/>
      <c r="J275" s="9">
        <f t="shared" si="14"/>
        <v>29465</v>
      </c>
    </row>
    <row r="276" spans="1:10" hidden="1" x14ac:dyDescent="0.25">
      <c r="A276" s="7" t="s">
        <v>9</v>
      </c>
      <c r="B276" s="15" t="s">
        <v>10</v>
      </c>
      <c r="C276" s="8"/>
      <c r="D276" s="8"/>
      <c r="E276" s="9">
        <v>190.5</v>
      </c>
      <c r="F276" s="9" t="e">
        <f t="shared" si="12"/>
        <v>#DIV/0!</v>
      </c>
      <c r="G276" s="9">
        <f t="shared" si="13"/>
        <v>-190.5</v>
      </c>
      <c r="H276" s="9"/>
      <c r="I276" s="9"/>
      <c r="J276" s="9">
        <f t="shared" si="14"/>
        <v>0</v>
      </c>
    </row>
    <row r="277" spans="1:10" hidden="1" x14ac:dyDescent="0.25">
      <c r="A277" s="7" t="s">
        <v>39</v>
      </c>
      <c r="B277" s="15" t="s">
        <v>40</v>
      </c>
      <c r="C277" s="8">
        <v>12000</v>
      </c>
      <c r="D277" s="8">
        <v>12000</v>
      </c>
      <c r="E277" s="9">
        <v>2960.2</v>
      </c>
      <c r="F277" s="9">
        <f t="shared" si="12"/>
        <v>24.668333333333329</v>
      </c>
      <c r="G277" s="9">
        <f t="shared" si="13"/>
        <v>9039.7999999999993</v>
      </c>
      <c r="H277" s="9"/>
      <c r="I277" s="9"/>
      <c r="J277" s="9">
        <f t="shared" si="14"/>
        <v>12000</v>
      </c>
    </row>
    <row r="278" spans="1:10" hidden="1" x14ac:dyDescent="0.25">
      <c r="A278" s="7" t="s">
        <v>70</v>
      </c>
      <c r="B278" s="15" t="s">
        <v>71</v>
      </c>
      <c r="C278" s="8">
        <v>15231</v>
      </c>
      <c r="D278" s="8">
        <v>15231</v>
      </c>
      <c r="E278" s="8"/>
      <c r="F278" s="8">
        <f t="shared" si="12"/>
        <v>0</v>
      </c>
      <c r="G278" s="8">
        <f t="shared" si="13"/>
        <v>15231</v>
      </c>
      <c r="H278" s="8"/>
      <c r="I278" s="8"/>
      <c r="J278" s="8">
        <f t="shared" si="14"/>
        <v>15231</v>
      </c>
    </row>
    <row r="279" spans="1:10" hidden="1" x14ac:dyDescent="0.25">
      <c r="A279" s="6" t="s">
        <v>43</v>
      </c>
      <c r="B279" s="15" t="s">
        <v>44</v>
      </c>
      <c r="C279" s="1">
        <v>137410</v>
      </c>
      <c r="D279" s="1">
        <v>137410</v>
      </c>
      <c r="E279" s="2">
        <v>67941.16</v>
      </c>
      <c r="F279" s="2">
        <f t="shared" si="12"/>
        <v>49.444116148751917</v>
      </c>
      <c r="G279" s="2">
        <f t="shared" si="13"/>
        <v>69468.84</v>
      </c>
      <c r="H279" s="2"/>
      <c r="I279" s="2"/>
      <c r="J279" s="2">
        <f t="shared" si="14"/>
        <v>137410</v>
      </c>
    </row>
    <row r="280" spans="1:10" hidden="1" x14ac:dyDescent="0.25">
      <c r="A280" s="7" t="s">
        <v>35</v>
      </c>
      <c r="B280" s="15" t="s">
        <v>57</v>
      </c>
      <c r="C280" s="8">
        <v>104890</v>
      </c>
      <c r="D280" s="8">
        <v>104890</v>
      </c>
      <c r="E280" s="9">
        <v>50414.97</v>
      </c>
      <c r="F280" s="9">
        <f t="shared" si="12"/>
        <v>48.064610544379825</v>
      </c>
      <c r="G280" s="9">
        <f t="shared" si="13"/>
        <v>54475.03</v>
      </c>
      <c r="H280" s="9"/>
      <c r="I280" s="9"/>
      <c r="J280" s="9">
        <f t="shared" si="14"/>
        <v>104890</v>
      </c>
    </row>
    <row r="281" spans="1:10" hidden="1" x14ac:dyDescent="0.25">
      <c r="A281" s="7" t="s">
        <v>17</v>
      </c>
      <c r="B281" s="15" t="s">
        <v>18</v>
      </c>
      <c r="C281" s="8">
        <v>11839</v>
      </c>
      <c r="D281" s="8">
        <v>11839</v>
      </c>
      <c r="E281" s="9">
        <v>11289.85</v>
      </c>
      <c r="F281" s="9">
        <f t="shared" si="12"/>
        <v>95.361517020018582</v>
      </c>
      <c r="G281" s="9">
        <f t="shared" si="13"/>
        <v>549.14999999999964</v>
      </c>
      <c r="H281" s="9"/>
      <c r="I281" s="9"/>
      <c r="J281" s="9">
        <f t="shared" si="14"/>
        <v>11839</v>
      </c>
    </row>
    <row r="282" spans="1:10" hidden="1" x14ac:dyDescent="0.25">
      <c r="A282" s="7" t="s">
        <v>31</v>
      </c>
      <c r="B282" s="15" t="s">
        <v>32</v>
      </c>
      <c r="C282" s="8">
        <v>18681</v>
      </c>
      <c r="D282" s="8">
        <v>18681</v>
      </c>
      <c r="E282" s="9">
        <v>5457.34</v>
      </c>
      <c r="F282" s="9">
        <f t="shared" si="12"/>
        <v>29.213318344842353</v>
      </c>
      <c r="G282" s="9">
        <f t="shared" si="13"/>
        <v>13223.66</v>
      </c>
      <c r="H282" s="9"/>
      <c r="I282" s="9"/>
      <c r="J282" s="9">
        <f t="shared" si="14"/>
        <v>18681</v>
      </c>
    </row>
    <row r="283" spans="1:10" hidden="1" x14ac:dyDescent="0.25">
      <c r="A283" s="7" t="s">
        <v>39</v>
      </c>
      <c r="B283" s="15" t="s">
        <v>40</v>
      </c>
      <c r="C283" s="8">
        <v>2000</v>
      </c>
      <c r="D283" s="8">
        <v>2000</v>
      </c>
      <c r="E283" s="9">
        <v>779</v>
      </c>
      <c r="F283" s="9">
        <f t="shared" si="12"/>
        <v>38.950000000000003</v>
      </c>
      <c r="G283" s="9">
        <f t="shared" si="13"/>
        <v>1221</v>
      </c>
      <c r="H283" s="9"/>
      <c r="I283" s="9"/>
      <c r="J283" s="9">
        <f t="shared" si="14"/>
        <v>2000</v>
      </c>
    </row>
    <row r="284" spans="1:10" hidden="1" x14ac:dyDescent="0.25">
      <c r="A284" s="6" t="s">
        <v>131</v>
      </c>
      <c r="B284" s="15" t="s">
        <v>132</v>
      </c>
      <c r="C284" s="1">
        <v>38697</v>
      </c>
      <c r="D284" s="1">
        <v>38697</v>
      </c>
      <c r="E284" s="2">
        <v>16172.97</v>
      </c>
      <c r="F284" s="2">
        <f t="shared" si="12"/>
        <v>41.793859989146441</v>
      </c>
      <c r="G284" s="2">
        <f t="shared" si="13"/>
        <v>22524.03</v>
      </c>
      <c r="H284" s="2"/>
      <c r="I284" s="2"/>
      <c r="J284" s="2">
        <f t="shared" si="14"/>
        <v>38697</v>
      </c>
    </row>
    <row r="285" spans="1:10" hidden="1" x14ac:dyDescent="0.25">
      <c r="A285" s="7" t="s">
        <v>17</v>
      </c>
      <c r="B285" s="15" t="s">
        <v>18</v>
      </c>
      <c r="C285" s="8">
        <v>15801</v>
      </c>
      <c r="D285" s="8">
        <v>15801</v>
      </c>
      <c r="E285" s="9">
        <v>3962.54</v>
      </c>
      <c r="F285" s="9">
        <f t="shared" si="12"/>
        <v>25.0777798873489</v>
      </c>
      <c r="G285" s="9">
        <f t="shared" si="13"/>
        <v>11838.46</v>
      </c>
      <c r="H285" s="9"/>
      <c r="I285" s="9"/>
      <c r="J285" s="9">
        <f t="shared" si="14"/>
        <v>15801</v>
      </c>
    </row>
    <row r="286" spans="1:10" hidden="1" x14ac:dyDescent="0.25">
      <c r="A286" s="7" t="s">
        <v>31</v>
      </c>
      <c r="B286" s="15" t="s">
        <v>32</v>
      </c>
      <c r="C286" s="8">
        <v>5947</v>
      </c>
      <c r="D286" s="8">
        <v>5947</v>
      </c>
      <c r="E286" s="9">
        <v>2370.98</v>
      </c>
      <c r="F286" s="9">
        <f t="shared" si="12"/>
        <v>39.868505128636286</v>
      </c>
      <c r="G286" s="9">
        <f t="shared" si="13"/>
        <v>3576.02</v>
      </c>
      <c r="H286" s="9"/>
      <c r="I286" s="9"/>
      <c r="J286" s="9">
        <f t="shared" si="14"/>
        <v>5947</v>
      </c>
    </row>
    <row r="287" spans="1:10" hidden="1" x14ac:dyDescent="0.25">
      <c r="A287" s="7" t="s">
        <v>39</v>
      </c>
      <c r="B287" s="15" t="s">
        <v>40</v>
      </c>
      <c r="C287" s="8">
        <v>16949</v>
      </c>
      <c r="D287" s="8">
        <v>16949</v>
      </c>
      <c r="E287" s="9">
        <v>9839.4500000000007</v>
      </c>
      <c r="F287" s="9">
        <f t="shared" si="12"/>
        <v>58.053277479497325</v>
      </c>
      <c r="G287" s="9">
        <f t="shared" si="13"/>
        <v>7109.5499999999993</v>
      </c>
      <c r="H287" s="9"/>
      <c r="I287" s="9"/>
      <c r="J287" s="9">
        <f t="shared" si="14"/>
        <v>16949</v>
      </c>
    </row>
    <row r="288" spans="1:10" hidden="1" x14ac:dyDescent="0.25">
      <c r="A288" s="5" t="s">
        <v>139</v>
      </c>
      <c r="B288" s="14" t="s">
        <v>140</v>
      </c>
      <c r="C288" s="1">
        <v>605000</v>
      </c>
      <c r="D288" s="1">
        <v>605000</v>
      </c>
      <c r="E288" s="2">
        <v>256676.48000000001</v>
      </c>
      <c r="F288" s="2">
        <f t="shared" si="12"/>
        <v>42.425864462809919</v>
      </c>
      <c r="G288" s="2">
        <f t="shared" si="13"/>
        <v>348323.52</v>
      </c>
      <c r="H288" s="2"/>
      <c r="I288" s="2"/>
      <c r="J288" s="2">
        <f t="shared" si="14"/>
        <v>605000</v>
      </c>
    </row>
    <row r="289" spans="1:10" hidden="1" x14ac:dyDescent="0.25">
      <c r="A289" s="6" t="s">
        <v>37</v>
      </c>
      <c r="B289" s="15" t="s">
        <v>38</v>
      </c>
      <c r="C289" s="1">
        <v>605000</v>
      </c>
      <c r="D289" s="1">
        <v>605000</v>
      </c>
      <c r="E289" s="2">
        <v>256676.48000000001</v>
      </c>
      <c r="F289" s="2">
        <f t="shared" si="12"/>
        <v>42.425864462809919</v>
      </c>
      <c r="G289" s="2">
        <f t="shared" si="13"/>
        <v>348323.52</v>
      </c>
      <c r="H289" s="2"/>
      <c r="I289" s="2"/>
      <c r="J289" s="2">
        <f t="shared" si="14"/>
        <v>605000</v>
      </c>
    </row>
    <row r="290" spans="1:10" hidden="1" x14ac:dyDescent="0.25">
      <c r="A290" s="7" t="s">
        <v>17</v>
      </c>
      <c r="B290" s="15" t="s">
        <v>18</v>
      </c>
      <c r="C290" s="8">
        <v>597404</v>
      </c>
      <c r="D290" s="8">
        <v>597404</v>
      </c>
      <c r="E290" s="9">
        <v>253888.07</v>
      </c>
      <c r="F290" s="9">
        <f t="shared" si="12"/>
        <v>42.49855541643511</v>
      </c>
      <c r="G290" s="9">
        <f t="shared" si="13"/>
        <v>343515.93</v>
      </c>
      <c r="H290" s="9"/>
      <c r="I290" s="9"/>
      <c r="J290" s="9">
        <f t="shared" si="14"/>
        <v>597404</v>
      </c>
    </row>
    <row r="291" spans="1:10" hidden="1" x14ac:dyDescent="0.25">
      <c r="A291" s="7" t="s">
        <v>64</v>
      </c>
      <c r="B291" s="15" t="s">
        <v>65</v>
      </c>
      <c r="C291" s="8">
        <v>1366</v>
      </c>
      <c r="D291" s="8">
        <v>1366</v>
      </c>
      <c r="E291" s="9">
        <v>600.55999999999995</v>
      </c>
      <c r="F291" s="9">
        <f t="shared" si="12"/>
        <v>43.964860907759878</v>
      </c>
      <c r="G291" s="9">
        <f t="shared" si="13"/>
        <v>765.44</v>
      </c>
      <c r="H291" s="9"/>
      <c r="I291" s="9"/>
      <c r="J291" s="9">
        <f t="shared" si="14"/>
        <v>1366</v>
      </c>
    </row>
    <row r="292" spans="1:10" hidden="1" x14ac:dyDescent="0.25">
      <c r="A292" s="7" t="s">
        <v>31</v>
      </c>
      <c r="B292" s="15" t="s">
        <v>32</v>
      </c>
      <c r="C292" s="8">
        <v>6230</v>
      </c>
      <c r="D292" s="8">
        <v>6230</v>
      </c>
      <c r="E292" s="9">
        <v>2187.85</v>
      </c>
      <c r="F292" s="9">
        <f t="shared" si="12"/>
        <v>35.117977528089888</v>
      </c>
      <c r="G292" s="9">
        <f t="shared" si="13"/>
        <v>4042.15</v>
      </c>
      <c r="H292" s="9"/>
      <c r="I292" s="9"/>
      <c r="J292" s="9">
        <f t="shared" si="14"/>
        <v>6230</v>
      </c>
    </row>
    <row r="293" spans="1:10" hidden="1" x14ac:dyDescent="0.25">
      <c r="A293" s="5" t="s">
        <v>141</v>
      </c>
      <c r="B293" s="14" t="s">
        <v>142</v>
      </c>
      <c r="C293" s="1">
        <v>10000</v>
      </c>
      <c r="D293" s="1">
        <v>10000</v>
      </c>
      <c r="E293" s="2">
        <v>182.8</v>
      </c>
      <c r="F293" s="2">
        <f t="shared" si="12"/>
        <v>1.8280000000000001</v>
      </c>
      <c r="G293" s="2">
        <f t="shared" si="13"/>
        <v>9817.2000000000007</v>
      </c>
      <c r="H293" s="2"/>
      <c r="I293" s="2"/>
      <c r="J293" s="2">
        <f t="shared" si="14"/>
        <v>10000</v>
      </c>
    </row>
    <row r="294" spans="1:10" hidden="1" x14ac:dyDescent="0.25">
      <c r="A294" s="6" t="s">
        <v>43</v>
      </c>
      <c r="B294" s="15" t="s">
        <v>44</v>
      </c>
      <c r="C294" s="1">
        <v>10000</v>
      </c>
      <c r="D294" s="1">
        <v>10000</v>
      </c>
      <c r="E294" s="2">
        <v>182.8</v>
      </c>
      <c r="F294" s="2">
        <f t="shared" si="12"/>
        <v>1.8280000000000001</v>
      </c>
      <c r="G294" s="2">
        <f t="shared" si="13"/>
        <v>9817.2000000000007</v>
      </c>
      <c r="H294" s="2"/>
      <c r="I294" s="2"/>
      <c r="J294" s="2">
        <f t="shared" si="14"/>
        <v>10000</v>
      </c>
    </row>
    <row r="295" spans="1:10" hidden="1" x14ac:dyDescent="0.25">
      <c r="A295" s="7" t="s">
        <v>17</v>
      </c>
      <c r="B295" s="15" t="s">
        <v>18</v>
      </c>
      <c r="C295" s="8">
        <v>10000</v>
      </c>
      <c r="D295" s="8">
        <v>10000</v>
      </c>
      <c r="E295" s="8"/>
      <c r="F295" s="8">
        <f t="shared" si="12"/>
        <v>0</v>
      </c>
      <c r="G295" s="8">
        <f t="shared" si="13"/>
        <v>10000</v>
      </c>
      <c r="H295" s="8"/>
      <c r="I295" s="8"/>
      <c r="J295" s="8">
        <f t="shared" si="14"/>
        <v>10000</v>
      </c>
    </row>
    <row r="296" spans="1:10" hidden="1" x14ac:dyDescent="0.25">
      <c r="A296" s="7" t="s">
        <v>39</v>
      </c>
      <c r="B296" s="15" t="s">
        <v>40</v>
      </c>
      <c r="C296" s="10">
        <v>0</v>
      </c>
      <c r="D296" s="10">
        <v>0</v>
      </c>
      <c r="E296" s="9">
        <v>182.8</v>
      </c>
      <c r="F296" s="9" t="e">
        <f t="shared" si="12"/>
        <v>#DIV/0!</v>
      </c>
      <c r="G296" s="9">
        <f t="shared" si="13"/>
        <v>-182.8</v>
      </c>
      <c r="H296" s="9"/>
      <c r="I296" s="9"/>
      <c r="J296" s="9">
        <f t="shared" si="14"/>
        <v>0</v>
      </c>
    </row>
    <row r="297" spans="1:10" hidden="1" x14ac:dyDescent="0.25">
      <c r="A297" s="5" t="s">
        <v>143</v>
      </c>
      <c r="B297" s="14" t="s">
        <v>144</v>
      </c>
      <c r="C297" s="1">
        <v>336829</v>
      </c>
      <c r="D297" s="1">
        <v>336829</v>
      </c>
      <c r="E297" s="2">
        <v>459124.14</v>
      </c>
      <c r="F297" s="2">
        <f t="shared" si="12"/>
        <v>136.30778228715462</v>
      </c>
      <c r="G297" s="2">
        <f t="shared" si="13"/>
        <v>-122295.14000000001</v>
      </c>
      <c r="H297" s="2"/>
      <c r="I297" s="2"/>
      <c r="J297" s="2">
        <f t="shared" si="14"/>
        <v>336829</v>
      </c>
    </row>
    <row r="298" spans="1:10" hidden="1" x14ac:dyDescent="0.25">
      <c r="A298" s="6" t="s">
        <v>37</v>
      </c>
      <c r="B298" s="15" t="s">
        <v>38</v>
      </c>
      <c r="C298" s="1">
        <v>336829</v>
      </c>
      <c r="D298" s="1">
        <v>336829</v>
      </c>
      <c r="E298" s="2">
        <v>459124.14</v>
      </c>
      <c r="F298" s="2">
        <f t="shared" si="12"/>
        <v>136.30778228715462</v>
      </c>
      <c r="G298" s="2">
        <f t="shared" si="13"/>
        <v>-122295.14000000001</v>
      </c>
      <c r="H298" s="2"/>
      <c r="I298" s="2"/>
      <c r="J298" s="2">
        <f t="shared" si="14"/>
        <v>336829</v>
      </c>
    </row>
    <row r="299" spans="1:10" hidden="1" x14ac:dyDescent="0.25">
      <c r="A299" s="7" t="s">
        <v>39</v>
      </c>
      <c r="B299" s="15" t="s">
        <v>40</v>
      </c>
      <c r="C299" s="8">
        <v>100000</v>
      </c>
      <c r="D299" s="8">
        <v>100000</v>
      </c>
      <c r="E299" s="8"/>
      <c r="F299" s="8">
        <f t="shared" si="12"/>
        <v>0</v>
      </c>
      <c r="G299" s="8">
        <f t="shared" si="13"/>
        <v>100000</v>
      </c>
      <c r="H299" s="8"/>
      <c r="I299" s="8"/>
      <c r="J299" s="8">
        <f t="shared" si="14"/>
        <v>100000</v>
      </c>
    </row>
    <row r="300" spans="1:10" hidden="1" x14ac:dyDescent="0.25">
      <c r="A300" s="7" t="s">
        <v>70</v>
      </c>
      <c r="B300" s="15" t="s">
        <v>71</v>
      </c>
      <c r="C300" s="8">
        <v>236829</v>
      </c>
      <c r="D300" s="8">
        <v>236829</v>
      </c>
      <c r="E300" s="9">
        <v>459124.14</v>
      </c>
      <c r="F300" s="9">
        <f t="shared" si="12"/>
        <v>193.86314176051076</v>
      </c>
      <c r="G300" s="9">
        <f t="shared" si="13"/>
        <v>-222295.14</v>
      </c>
      <c r="H300" s="9"/>
      <c r="I300" s="9"/>
      <c r="J300" s="9">
        <f t="shared" si="14"/>
        <v>236829</v>
      </c>
    </row>
    <row r="301" spans="1:10" hidden="1" x14ac:dyDescent="0.25">
      <c r="A301" s="5" t="s">
        <v>145</v>
      </c>
      <c r="B301" s="14" t="s">
        <v>146</v>
      </c>
      <c r="C301" s="1">
        <v>700000</v>
      </c>
      <c r="D301" s="1">
        <v>700000</v>
      </c>
      <c r="E301" s="2">
        <v>14312.5</v>
      </c>
      <c r="F301" s="2">
        <f t="shared" si="12"/>
        <v>2.0446428571428572</v>
      </c>
      <c r="G301" s="2">
        <f t="shared" si="13"/>
        <v>685687.5</v>
      </c>
      <c r="H301" s="2"/>
      <c r="I301" s="2"/>
      <c r="J301" s="2">
        <f t="shared" si="14"/>
        <v>700000</v>
      </c>
    </row>
    <row r="302" spans="1:10" hidden="1" x14ac:dyDescent="0.25">
      <c r="A302" s="6" t="s">
        <v>37</v>
      </c>
      <c r="B302" s="15" t="s">
        <v>38</v>
      </c>
      <c r="C302" s="1">
        <v>700000</v>
      </c>
      <c r="D302" s="1">
        <v>700000</v>
      </c>
      <c r="E302" s="2">
        <v>14312.5</v>
      </c>
      <c r="F302" s="2">
        <f t="shared" si="12"/>
        <v>2.0446428571428572</v>
      </c>
      <c r="G302" s="2">
        <f t="shared" si="13"/>
        <v>685687.5</v>
      </c>
      <c r="H302" s="2"/>
      <c r="I302" s="2"/>
      <c r="J302" s="2">
        <f t="shared" si="14"/>
        <v>700000</v>
      </c>
    </row>
    <row r="303" spans="1:10" hidden="1" x14ac:dyDescent="0.25">
      <c r="A303" s="7" t="s">
        <v>39</v>
      </c>
      <c r="B303" s="15" t="s">
        <v>40</v>
      </c>
      <c r="C303" s="8">
        <v>300000</v>
      </c>
      <c r="D303" s="8">
        <v>300000</v>
      </c>
      <c r="E303" s="9">
        <v>14312.5</v>
      </c>
      <c r="F303" s="9">
        <f t="shared" si="12"/>
        <v>4.770833333333333</v>
      </c>
      <c r="G303" s="9">
        <f t="shared" si="13"/>
        <v>285687.5</v>
      </c>
      <c r="H303" s="9"/>
      <c r="I303" s="9"/>
      <c r="J303" s="9">
        <f t="shared" si="14"/>
        <v>300000</v>
      </c>
    </row>
    <row r="304" spans="1:10" hidden="1" x14ac:dyDescent="0.25">
      <c r="A304" s="7" t="s">
        <v>70</v>
      </c>
      <c r="B304" s="15" t="s">
        <v>71</v>
      </c>
      <c r="C304" s="8">
        <v>400000</v>
      </c>
      <c r="D304" s="8">
        <v>400000</v>
      </c>
      <c r="E304" s="8"/>
      <c r="F304" s="8">
        <f t="shared" si="12"/>
        <v>0</v>
      </c>
      <c r="G304" s="8">
        <f t="shared" si="13"/>
        <v>400000</v>
      </c>
      <c r="H304" s="8"/>
      <c r="I304" s="8"/>
      <c r="J304" s="8">
        <f t="shared" si="14"/>
        <v>400000</v>
      </c>
    </row>
    <row r="305" spans="1:10" hidden="1" x14ac:dyDescent="0.25">
      <c r="A305" s="5" t="s">
        <v>147</v>
      </c>
      <c r="B305" s="14" t="s">
        <v>148</v>
      </c>
      <c r="C305" s="1">
        <v>165904</v>
      </c>
      <c r="D305" s="1">
        <v>165904</v>
      </c>
      <c r="E305" s="1"/>
      <c r="F305" s="1">
        <f t="shared" si="12"/>
        <v>0</v>
      </c>
      <c r="G305" s="1">
        <f t="shared" si="13"/>
        <v>165904</v>
      </c>
      <c r="H305" s="1"/>
      <c r="I305" s="1"/>
      <c r="J305" s="1">
        <f t="shared" si="14"/>
        <v>165904</v>
      </c>
    </row>
    <row r="306" spans="1:10" hidden="1" x14ac:dyDescent="0.25">
      <c r="A306" s="6" t="s">
        <v>47</v>
      </c>
      <c r="B306" s="15" t="s">
        <v>48</v>
      </c>
      <c r="C306" s="1">
        <v>165904</v>
      </c>
      <c r="D306" s="1">
        <v>165904</v>
      </c>
      <c r="E306" s="1"/>
      <c r="F306" s="1">
        <f t="shared" si="12"/>
        <v>0</v>
      </c>
      <c r="G306" s="1">
        <f t="shared" si="13"/>
        <v>165904</v>
      </c>
      <c r="H306" s="1"/>
      <c r="I306" s="1"/>
      <c r="J306" s="1">
        <f t="shared" si="14"/>
        <v>165904</v>
      </c>
    </row>
    <row r="307" spans="1:10" hidden="1" x14ac:dyDescent="0.25">
      <c r="A307" s="7" t="s">
        <v>17</v>
      </c>
      <c r="B307" s="15" t="s">
        <v>18</v>
      </c>
      <c r="C307" s="8">
        <v>165904</v>
      </c>
      <c r="D307" s="8">
        <v>165904</v>
      </c>
      <c r="E307" s="8"/>
      <c r="F307" s="8">
        <f t="shared" si="12"/>
        <v>0</v>
      </c>
      <c r="G307" s="8">
        <f t="shared" si="13"/>
        <v>165904</v>
      </c>
      <c r="H307" s="8"/>
      <c r="I307" s="8"/>
      <c r="J307" s="8">
        <f t="shared" si="14"/>
        <v>165904</v>
      </c>
    </row>
    <row r="308" spans="1:10" hidden="1" x14ac:dyDescent="0.25">
      <c r="A308" s="5" t="s">
        <v>149</v>
      </c>
      <c r="B308" s="14" t="s">
        <v>150</v>
      </c>
      <c r="C308" s="1">
        <v>495000</v>
      </c>
      <c r="D308" s="1">
        <v>495000</v>
      </c>
      <c r="E308" s="2">
        <v>599572.57999999996</v>
      </c>
      <c r="F308" s="2">
        <f t="shared" si="12"/>
        <v>121.12577373737372</v>
      </c>
      <c r="G308" s="2">
        <f t="shared" si="13"/>
        <v>-104572.57999999996</v>
      </c>
      <c r="H308" s="2"/>
      <c r="I308" s="2"/>
      <c r="J308" s="2">
        <f t="shared" si="14"/>
        <v>495000</v>
      </c>
    </row>
    <row r="309" spans="1:10" hidden="1" x14ac:dyDescent="0.25">
      <c r="A309" s="6" t="s">
        <v>37</v>
      </c>
      <c r="B309" s="15" t="s">
        <v>38</v>
      </c>
      <c r="C309" s="1">
        <v>495000</v>
      </c>
      <c r="D309" s="1">
        <v>495000</v>
      </c>
      <c r="E309" s="2">
        <v>599572.57999999996</v>
      </c>
      <c r="F309" s="2">
        <f t="shared" si="12"/>
        <v>121.12577373737372</v>
      </c>
      <c r="G309" s="2">
        <f t="shared" si="13"/>
        <v>-104572.57999999996</v>
      </c>
      <c r="H309" s="2"/>
      <c r="I309" s="2"/>
      <c r="J309" s="2">
        <f t="shared" si="14"/>
        <v>495000</v>
      </c>
    </row>
    <row r="310" spans="1:10" hidden="1" x14ac:dyDescent="0.25">
      <c r="A310" s="7" t="s">
        <v>39</v>
      </c>
      <c r="B310" s="15" t="s">
        <v>40</v>
      </c>
      <c r="C310" s="8">
        <v>420000</v>
      </c>
      <c r="D310" s="8">
        <v>420000</v>
      </c>
      <c r="E310" s="9">
        <v>599572.57999999996</v>
      </c>
      <c r="F310" s="9">
        <f t="shared" si="12"/>
        <v>142.75537619047617</v>
      </c>
      <c r="G310" s="9">
        <f t="shared" si="13"/>
        <v>-179572.57999999996</v>
      </c>
      <c r="H310" s="9"/>
      <c r="I310" s="9"/>
      <c r="J310" s="9">
        <f t="shared" si="14"/>
        <v>420000</v>
      </c>
    </row>
    <row r="311" spans="1:10" hidden="1" x14ac:dyDescent="0.25">
      <c r="A311" s="7" t="s">
        <v>70</v>
      </c>
      <c r="B311" s="15" t="s">
        <v>71</v>
      </c>
      <c r="C311" s="8">
        <v>75000</v>
      </c>
      <c r="D311" s="8">
        <v>75000</v>
      </c>
      <c r="E311" s="8"/>
      <c r="F311" s="8">
        <f t="shared" si="12"/>
        <v>0</v>
      </c>
      <c r="G311" s="8">
        <f t="shared" si="13"/>
        <v>75000</v>
      </c>
      <c r="H311" s="8"/>
      <c r="I311" s="8"/>
      <c r="J311" s="8">
        <f t="shared" si="14"/>
        <v>75000</v>
      </c>
    </row>
    <row r="312" spans="1:10" hidden="1" x14ac:dyDescent="0.25">
      <c r="A312" s="5" t="s">
        <v>151</v>
      </c>
      <c r="B312" s="14" t="s">
        <v>152</v>
      </c>
      <c r="C312" s="1">
        <v>52000</v>
      </c>
      <c r="D312" s="1">
        <v>52000</v>
      </c>
      <c r="E312" s="2">
        <v>1245</v>
      </c>
      <c r="F312" s="2">
        <f t="shared" si="12"/>
        <v>2.3942307692307692</v>
      </c>
      <c r="G312" s="2">
        <f t="shared" si="13"/>
        <v>50755</v>
      </c>
      <c r="H312" s="2"/>
      <c r="I312" s="2"/>
      <c r="J312" s="2">
        <f t="shared" si="14"/>
        <v>52000</v>
      </c>
    </row>
    <row r="313" spans="1:10" hidden="1" x14ac:dyDescent="0.25">
      <c r="A313" s="6" t="s">
        <v>37</v>
      </c>
      <c r="B313" s="15" t="s">
        <v>38</v>
      </c>
      <c r="C313" s="1">
        <v>52000</v>
      </c>
      <c r="D313" s="1">
        <v>52000</v>
      </c>
      <c r="E313" s="2">
        <v>1245</v>
      </c>
      <c r="F313" s="2">
        <f t="shared" si="12"/>
        <v>2.3942307692307692</v>
      </c>
      <c r="G313" s="2">
        <f t="shared" si="13"/>
        <v>50755</v>
      </c>
      <c r="H313" s="2"/>
      <c r="I313" s="2"/>
      <c r="J313" s="2">
        <f t="shared" si="14"/>
        <v>52000</v>
      </c>
    </row>
    <row r="314" spans="1:10" hidden="1" x14ac:dyDescent="0.25">
      <c r="A314" s="7" t="s">
        <v>7</v>
      </c>
      <c r="B314" s="15" t="s">
        <v>76</v>
      </c>
      <c r="C314" s="8">
        <v>12000</v>
      </c>
      <c r="D314" s="8">
        <v>12000</v>
      </c>
      <c r="E314" s="8"/>
      <c r="F314" s="8">
        <f t="shared" si="12"/>
        <v>0</v>
      </c>
      <c r="G314" s="8">
        <f t="shared" si="13"/>
        <v>12000</v>
      </c>
      <c r="H314" s="8"/>
      <c r="I314" s="8"/>
      <c r="J314" s="8">
        <f t="shared" si="14"/>
        <v>12000</v>
      </c>
    </row>
    <row r="315" spans="1:10" hidden="1" x14ac:dyDescent="0.25">
      <c r="A315" s="7" t="s">
        <v>39</v>
      </c>
      <c r="B315" s="15" t="s">
        <v>40</v>
      </c>
      <c r="C315" s="8">
        <v>40000</v>
      </c>
      <c r="D315" s="8">
        <v>40000</v>
      </c>
      <c r="E315" s="9">
        <v>1245</v>
      </c>
      <c r="F315" s="9">
        <f t="shared" si="12"/>
        <v>3.1124999999999998</v>
      </c>
      <c r="G315" s="9">
        <f t="shared" si="13"/>
        <v>38755</v>
      </c>
      <c r="H315" s="9"/>
      <c r="I315" s="9"/>
      <c r="J315" s="9">
        <f t="shared" si="14"/>
        <v>40000</v>
      </c>
    </row>
    <row r="316" spans="1:10" ht="22.5" hidden="1" x14ac:dyDescent="0.25">
      <c r="A316" s="5" t="s">
        <v>153</v>
      </c>
      <c r="B316" s="14" t="s">
        <v>154</v>
      </c>
      <c r="C316" s="1">
        <v>500000</v>
      </c>
      <c r="D316" s="1">
        <v>500000</v>
      </c>
      <c r="E316" s="1"/>
      <c r="F316" s="1">
        <f t="shared" si="12"/>
        <v>0</v>
      </c>
      <c r="G316" s="1">
        <f t="shared" si="13"/>
        <v>500000</v>
      </c>
      <c r="H316" s="1"/>
      <c r="I316" s="1"/>
      <c r="J316" s="1">
        <f t="shared" si="14"/>
        <v>500000</v>
      </c>
    </row>
    <row r="317" spans="1:10" hidden="1" x14ac:dyDescent="0.25">
      <c r="A317" s="6" t="s">
        <v>37</v>
      </c>
      <c r="B317" s="15" t="s">
        <v>38</v>
      </c>
      <c r="C317" s="1">
        <v>500000</v>
      </c>
      <c r="D317" s="1">
        <v>500000</v>
      </c>
      <c r="E317" s="1"/>
      <c r="F317" s="1">
        <f t="shared" si="12"/>
        <v>0</v>
      </c>
      <c r="G317" s="1">
        <f t="shared" si="13"/>
        <v>500000</v>
      </c>
      <c r="H317" s="1"/>
      <c r="I317" s="1"/>
      <c r="J317" s="1">
        <f t="shared" si="14"/>
        <v>500000</v>
      </c>
    </row>
    <row r="318" spans="1:10" hidden="1" x14ac:dyDescent="0.25">
      <c r="A318" s="7" t="s">
        <v>70</v>
      </c>
      <c r="B318" s="15" t="s">
        <v>71</v>
      </c>
      <c r="C318" s="8">
        <v>500000</v>
      </c>
      <c r="D318" s="8">
        <v>500000</v>
      </c>
      <c r="E318" s="8"/>
      <c r="F318" s="8">
        <f t="shared" si="12"/>
        <v>0</v>
      </c>
      <c r="G318" s="8">
        <f t="shared" si="13"/>
        <v>500000</v>
      </c>
      <c r="H318" s="8"/>
      <c r="I318" s="8"/>
      <c r="J318" s="8">
        <f t="shared" si="14"/>
        <v>500000</v>
      </c>
    </row>
    <row r="319" spans="1:10" hidden="1" x14ac:dyDescent="0.25">
      <c r="A319" s="5" t="s">
        <v>155</v>
      </c>
      <c r="B319" s="14" t="s">
        <v>156</v>
      </c>
      <c r="C319" s="1">
        <v>500000</v>
      </c>
      <c r="D319" s="1">
        <v>500000</v>
      </c>
      <c r="E319" s="1"/>
      <c r="F319" s="1">
        <f t="shared" si="12"/>
        <v>0</v>
      </c>
      <c r="G319" s="1">
        <f t="shared" si="13"/>
        <v>500000</v>
      </c>
      <c r="H319" s="1"/>
      <c r="I319" s="1"/>
      <c r="J319" s="1">
        <f t="shared" si="14"/>
        <v>500000</v>
      </c>
    </row>
    <row r="320" spans="1:10" hidden="1" x14ac:dyDescent="0.25">
      <c r="A320" s="6" t="s">
        <v>29</v>
      </c>
      <c r="B320" s="15" t="s">
        <v>30</v>
      </c>
      <c r="C320" s="1">
        <v>500000</v>
      </c>
      <c r="D320" s="1">
        <v>500000</v>
      </c>
      <c r="E320" s="1"/>
      <c r="F320" s="1">
        <f t="shared" si="12"/>
        <v>0</v>
      </c>
      <c r="G320" s="1">
        <f t="shared" si="13"/>
        <v>500000</v>
      </c>
      <c r="H320" s="1"/>
      <c r="I320" s="1"/>
      <c r="J320" s="1">
        <f t="shared" si="14"/>
        <v>500000</v>
      </c>
    </row>
    <row r="321" spans="1:10" hidden="1" x14ac:dyDescent="0.25">
      <c r="A321" s="7" t="s">
        <v>39</v>
      </c>
      <c r="B321" s="15" t="s">
        <v>40</v>
      </c>
      <c r="C321" s="8">
        <v>250000</v>
      </c>
      <c r="D321" s="8">
        <v>250000</v>
      </c>
      <c r="E321" s="8"/>
      <c r="F321" s="8">
        <f t="shared" si="12"/>
        <v>0</v>
      </c>
      <c r="G321" s="8">
        <f t="shared" si="13"/>
        <v>250000</v>
      </c>
      <c r="H321" s="8"/>
      <c r="I321" s="8"/>
      <c r="J321" s="8">
        <f t="shared" si="14"/>
        <v>250000</v>
      </c>
    </row>
    <row r="322" spans="1:10" hidden="1" x14ac:dyDescent="0.25">
      <c r="A322" s="7" t="s">
        <v>70</v>
      </c>
      <c r="B322" s="15" t="s">
        <v>71</v>
      </c>
      <c r="C322" s="8">
        <v>250000</v>
      </c>
      <c r="D322" s="8">
        <v>250000</v>
      </c>
      <c r="E322" s="8"/>
      <c r="F322" s="8">
        <f t="shared" si="12"/>
        <v>0</v>
      </c>
      <c r="G322" s="8">
        <f t="shared" si="13"/>
        <v>250000</v>
      </c>
      <c r="H322" s="8"/>
      <c r="I322" s="8"/>
      <c r="J322" s="8">
        <f t="shared" si="14"/>
        <v>250000</v>
      </c>
    </row>
    <row r="323" spans="1:10" hidden="1" x14ac:dyDescent="0.25">
      <c r="A323" s="5" t="s">
        <v>157</v>
      </c>
      <c r="B323" s="14" t="s">
        <v>158</v>
      </c>
      <c r="C323" s="1">
        <v>150000</v>
      </c>
      <c r="D323" s="1">
        <v>150000</v>
      </c>
      <c r="E323" s="1"/>
      <c r="F323" s="1">
        <f t="shared" ref="F323:F386" si="15">E323/D323*100</f>
        <v>0</v>
      </c>
      <c r="G323" s="1">
        <f t="shared" ref="G323:G386" si="16">D323-E323</f>
        <v>150000</v>
      </c>
      <c r="H323" s="1"/>
      <c r="I323" s="1"/>
      <c r="J323" s="1">
        <f t="shared" ref="J323:J386" si="17">D323-H323+I323</f>
        <v>150000</v>
      </c>
    </row>
    <row r="324" spans="1:10" hidden="1" x14ac:dyDescent="0.25">
      <c r="A324" s="6" t="s">
        <v>37</v>
      </c>
      <c r="B324" s="15" t="s">
        <v>38</v>
      </c>
      <c r="C324" s="1">
        <v>150000</v>
      </c>
      <c r="D324" s="1">
        <v>150000</v>
      </c>
      <c r="E324" s="1"/>
      <c r="F324" s="1">
        <f t="shared" si="15"/>
        <v>0</v>
      </c>
      <c r="G324" s="1">
        <f t="shared" si="16"/>
        <v>150000</v>
      </c>
      <c r="H324" s="1"/>
      <c r="I324" s="1"/>
      <c r="J324" s="1">
        <f t="shared" si="17"/>
        <v>150000</v>
      </c>
    </row>
    <row r="325" spans="1:10" hidden="1" x14ac:dyDescent="0.25">
      <c r="A325" s="7" t="s">
        <v>70</v>
      </c>
      <c r="B325" s="15" t="s">
        <v>71</v>
      </c>
      <c r="C325" s="8">
        <v>150000</v>
      </c>
      <c r="D325" s="8">
        <v>150000</v>
      </c>
      <c r="E325" s="8"/>
      <c r="F325" s="8">
        <f t="shared" si="15"/>
        <v>0</v>
      </c>
      <c r="G325" s="8">
        <f t="shared" si="16"/>
        <v>150000</v>
      </c>
      <c r="H325" s="8"/>
      <c r="I325" s="8"/>
      <c r="J325" s="8">
        <f t="shared" si="17"/>
        <v>150000</v>
      </c>
    </row>
    <row r="326" spans="1:10" hidden="1" x14ac:dyDescent="0.25">
      <c r="A326" s="5" t="s">
        <v>159</v>
      </c>
      <c r="B326" s="14" t="s">
        <v>160</v>
      </c>
      <c r="C326" s="1">
        <v>70000</v>
      </c>
      <c r="D326" s="1">
        <v>70000</v>
      </c>
      <c r="E326" s="2">
        <v>6636.14</v>
      </c>
      <c r="F326" s="2">
        <f t="shared" si="15"/>
        <v>9.4802000000000017</v>
      </c>
      <c r="G326" s="2">
        <f t="shared" si="16"/>
        <v>63363.86</v>
      </c>
      <c r="H326" s="2"/>
      <c r="I326" s="2"/>
      <c r="J326" s="2">
        <f t="shared" si="17"/>
        <v>70000</v>
      </c>
    </row>
    <row r="327" spans="1:10" hidden="1" x14ac:dyDescent="0.25">
      <c r="A327" s="6" t="s">
        <v>37</v>
      </c>
      <c r="B327" s="15" t="s">
        <v>38</v>
      </c>
      <c r="C327" s="1">
        <v>70000</v>
      </c>
      <c r="D327" s="1">
        <v>70000</v>
      </c>
      <c r="E327" s="2">
        <v>6636.14</v>
      </c>
      <c r="F327" s="2">
        <f t="shared" si="15"/>
        <v>9.4802000000000017</v>
      </c>
      <c r="G327" s="2">
        <f t="shared" si="16"/>
        <v>63363.86</v>
      </c>
      <c r="H327" s="2"/>
      <c r="I327" s="2"/>
      <c r="J327" s="2">
        <f t="shared" si="17"/>
        <v>70000</v>
      </c>
    </row>
    <row r="328" spans="1:10" hidden="1" x14ac:dyDescent="0.25">
      <c r="A328" s="7" t="s">
        <v>70</v>
      </c>
      <c r="B328" s="15" t="s">
        <v>71</v>
      </c>
      <c r="C328" s="8">
        <v>70000</v>
      </c>
      <c r="D328" s="8">
        <v>70000</v>
      </c>
      <c r="E328" s="9">
        <v>6636.14</v>
      </c>
      <c r="F328" s="9">
        <f t="shared" si="15"/>
        <v>9.4802000000000017</v>
      </c>
      <c r="G328" s="9">
        <f t="shared" si="16"/>
        <v>63363.86</v>
      </c>
      <c r="H328" s="9"/>
      <c r="I328" s="9"/>
      <c r="J328" s="9">
        <f t="shared" si="17"/>
        <v>70000</v>
      </c>
    </row>
    <row r="329" spans="1:10" hidden="1" x14ac:dyDescent="0.25">
      <c r="A329" s="5" t="s">
        <v>161</v>
      </c>
      <c r="B329" s="14" t="s">
        <v>162</v>
      </c>
      <c r="C329" s="1">
        <v>1009077</v>
      </c>
      <c r="D329" s="1">
        <v>1009077</v>
      </c>
      <c r="E329" s="1"/>
      <c r="F329" s="1">
        <f t="shared" si="15"/>
        <v>0</v>
      </c>
      <c r="G329" s="1">
        <f t="shared" si="16"/>
        <v>1009077</v>
      </c>
      <c r="H329" s="1"/>
      <c r="I329" s="1"/>
      <c r="J329" s="1">
        <f t="shared" si="17"/>
        <v>1009077</v>
      </c>
    </row>
    <row r="330" spans="1:10" hidden="1" x14ac:dyDescent="0.25">
      <c r="A330" s="6" t="s">
        <v>37</v>
      </c>
      <c r="B330" s="15" t="s">
        <v>38</v>
      </c>
      <c r="C330" s="1">
        <v>1009077</v>
      </c>
      <c r="D330" s="1">
        <v>1009077</v>
      </c>
      <c r="E330" s="1"/>
      <c r="F330" s="1">
        <f t="shared" si="15"/>
        <v>0</v>
      </c>
      <c r="G330" s="1">
        <f t="shared" si="16"/>
        <v>1009077</v>
      </c>
      <c r="H330" s="1"/>
      <c r="I330" s="1"/>
      <c r="J330" s="1">
        <f t="shared" si="17"/>
        <v>1009077</v>
      </c>
    </row>
    <row r="331" spans="1:10" hidden="1" x14ac:dyDescent="0.25">
      <c r="A331" s="7" t="s">
        <v>70</v>
      </c>
      <c r="B331" s="15" t="s">
        <v>71</v>
      </c>
      <c r="C331" s="8">
        <v>1009077</v>
      </c>
      <c r="D331" s="8">
        <v>1009077</v>
      </c>
      <c r="E331" s="8"/>
      <c r="F331" s="8">
        <f t="shared" si="15"/>
        <v>0</v>
      </c>
      <c r="G331" s="8">
        <f t="shared" si="16"/>
        <v>1009077</v>
      </c>
      <c r="H331" s="8"/>
      <c r="I331" s="8"/>
      <c r="J331" s="8">
        <f t="shared" si="17"/>
        <v>1009077</v>
      </c>
    </row>
    <row r="332" spans="1:10" hidden="1" x14ac:dyDescent="0.25">
      <c r="A332" s="5" t="s">
        <v>163</v>
      </c>
      <c r="B332" s="14" t="s">
        <v>164</v>
      </c>
      <c r="C332" s="1">
        <v>375000</v>
      </c>
      <c r="D332" s="1">
        <v>375000</v>
      </c>
      <c r="E332" s="1"/>
      <c r="F332" s="1">
        <f t="shared" si="15"/>
        <v>0</v>
      </c>
      <c r="G332" s="1">
        <f t="shared" si="16"/>
        <v>375000</v>
      </c>
      <c r="H332" s="1"/>
      <c r="I332" s="1"/>
      <c r="J332" s="1">
        <f t="shared" si="17"/>
        <v>375000</v>
      </c>
    </row>
    <row r="333" spans="1:10" hidden="1" x14ac:dyDescent="0.25">
      <c r="A333" s="6" t="s">
        <v>37</v>
      </c>
      <c r="B333" s="15" t="s">
        <v>38</v>
      </c>
      <c r="C333" s="1">
        <v>375000</v>
      </c>
      <c r="D333" s="1">
        <v>375000</v>
      </c>
      <c r="E333" s="1"/>
      <c r="F333" s="1">
        <f t="shared" si="15"/>
        <v>0</v>
      </c>
      <c r="G333" s="1">
        <f t="shared" si="16"/>
        <v>375000</v>
      </c>
      <c r="H333" s="1"/>
      <c r="I333" s="1"/>
      <c r="J333" s="1">
        <f t="shared" si="17"/>
        <v>375000</v>
      </c>
    </row>
    <row r="334" spans="1:10" hidden="1" x14ac:dyDescent="0.25">
      <c r="A334" s="7" t="s">
        <v>39</v>
      </c>
      <c r="B334" s="15" t="s">
        <v>40</v>
      </c>
      <c r="C334" s="8">
        <v>375000</v>
      </c>
      <c r="D334" s="8">
        <v>375000</v>
      </c>
      <c r="E334" s="8"/>
      <c r="F334" s="8">
        <f t="shared" si="15"/>
        <v>0</v>
      </c>
      <c r="G334" s="8">
        <f t="shared" si="16"/>
        <v>375000</v>
      </c>
      <c r="H334" s="8"/>
      <c r="I334" s="8"/>
      <c r="J334" s="8">
        <f t="shared" si="17"/>
        <v>375000</v>
      </c>
    </row>
    <row r="335" spans="1:10" hidden="1" x14ac:dyDescent="0.25">
      <c r="A335" s="5" t="s">
        <v>165</v>
      </c>
      <c r="B335" s="14" t="s">
        <v>166</v>
      </c>
      <c r="C335" s="1">
        <v>100000</v>
      </c>
      <c r="D335" s="1">
        <v>100000</v>
      </c>
      <c r="E335" s="2">
        <v>2440</v>
      </c>
      <c r="F335" s="2">
        <f t="shared" si="15"/>
        <v>2.44</v>
      </c>
      <c r="G335" s="2">
        <f t="shared" si="16"/>
        <v>97560</v>
      </c>
      <c r="H335" s="2"/>
      <c r="I335" s="2"/>
      <c r="J335" s="2">
        <f t="shared" si="17"/>
        <v>100000</v>
      </c>
    </row>
    <row r="336" spans="1:10" hidden="1" x14ac:dyDescent="0.25">
      <c r="A336" s="6" t="s">
        <v>37</v>
      </c>
      <c r="B336" s="15" t="s">
        <v>38</v>
      </c>
      <c r="C336" s="1">
        <v>100000</v>
      </c>
      <c r="D336" s="1">
        <v>100000</v>
      </c>
      <c r="E336" s="2">
        <v>2440</v>
      </c>
      <c r="F336" s="2">
        <f t="shared" si="15"/>
        <v>2.44</v>
      </c>
      <c r="G336" s="2">
        <f t="shared" si="16"/>
        <v>97560</v>
      </c>
      <c r="H336" s="2"/>
      <c r="I336" s="2"/>
      <c r="J336" s="2">
        <f t="shared" si="17"/>
        <v>100000</v>
      </c>
    </row>
    <row r="337" spans="1:10" hidden="1" x14ac:dyDescent="0.25">
      <c r="A337" s="7" t="s">
        <v>70</v>
      </c>
      <c r="B337" s="15" t="s">
        <v>71</v>
      </c>
      <c r="C337" s="8">
        <v>100000</v>
      </c>
      <c r="D337" s="8">
        <v>100000</v>
      </c>
      <c r="E337" s="9">
        <v>2440</v>
      </c>
      <c r="F337" s="9">
        <f t="shared" si="15"/>
        <v>2.44</v>
      </c>
      <c r="G337" s="9">
        <f t="shared" si="16"/>
        <v>97560</v>
      </c>
      <c r="H337" s="9"/>
      <c r="I337" s="9"/>
      <c r="J337" s="9">
        <f t="shared" si="17"/>
        <v>100000</v>
      </c>
    </row>
    <row r="338" spans="1:10" hidden="1" x14ac:dyDescent="0.25">
      <c r="A338" s="5" t="s">
        <v>167</v>
      </c>
      <c r="B338" s="14" t="s">
        <v>168</v>
      </c>
      <c r="C338" s="1">
        <v>30000</v>
      </c>
      <c r="D338" s="1">
        <v>30000</v>
      </c>
      <c r="E338" s="1"/>
      <c r="F338" s="1">
        <f t="shared" si="15"/>
        <v>0</v>
      </c>
      <c r="G338" s="1">
        <f t="shared" si="16"/>
        <v>30000</v>
      </c>
      <c r="H338" s="1"/>
      <c r="I338" s="1"/>
      <c r="J338" s="1">
        <f t="shared" si="17"/>
        <v>30000</v>
      </c>
    </row>
    <row r="339" spans="1:10" hidden="1" x14ac:dyDescent="0.25">
      <c r="A339" s="6" t="s">
        <v>37</v>
      </c>
      <c r="B339" s="15" t="s">
        <v>38</v>
      </c>
      <c r="C339" s="1">
        <v>30000</v>
      </c>
      <c r="D339" s="1">
        <v>30000</v>
      </c>
      <c r="E339" s="1"/>
      <c r="F339" s="1">
        <f t="shared" si="15"/>
        <v>0</v>
      </c>
      <c r="G339" s="1">
        <f t="shared" si="16"/>
        <v>30000</v>
      </c>
      <c r="H339" s="1"/>
      <c r="I339" s="1"/>
      <c r="J339" s="1">
        <f t="shared" si="17"/>
        <v>30000</v>
      </c>
    </row>
    <row r="340" spans="1:10" hidden="1" x14ac:dyDescent="0.25">
      <c r="A340" s="7" t="s">
        <v>70</v>
      </c>
      <c r="B340" s="15" t="s">
        <v>71</v>
      </c>
      <c r="C340" s="8">
        <v>30000</v>
      </c>
      <c r="D340" s="8">
        <v>30000</v>
      </c>
      <c r="E340" s="8"/>
      <c r="F340" s="8">
        <f t="shared" si="15"/>
        <v>0</v>
      </c>
      <c r="G340" s="8">
        <f t="shared" si="16"/>
        <v>30000</v>
      </c>
      <c r="H340" s="8"/>
      <c r="I340" s="8"/>
      <c r="J340" s="8">
        <f t="shared" si="17"/>
        <v>30000</v>
      </c>
    </row>
    <row r="341" spans="1:10" hidden="1" x14ac:dyDescent="0.25">
      <c r="A341" s="5" t="s">
        <v>169</v>
      </c>
      <c r="B341" s="14" t="s">
        <v>170</v>
      </c>
      <c r="C341" s="1">
        <v>30000</v>
      </c>
      <c r="D341" s="1">
        <v>30000</v>
      </c>
      <c r="E341" s="1"/>
      <c r="F341" s="1">
        <f t="shared" si="15"/>
        <v>0</v>
      </c>
      <c r="G341" s="1">
        <f t="shared" si="16"/>
        <v>30000</v>
      </c>
      <c r="H341" s="1"/>
      <c r="I341" s="1"/>
      <c r="J341" s="1">
        <f t="shared" si="17"/>
        <v>30000</v>
      </c>
    </row>
    <row r="342" spans="1:10" hidden="1" x14ac:dyDescent="0.25">
      <c r="A342" s="6" t="s">
        <v>37</v>
      </c>
      <c r="B342" s="15" t="s">
        <v>38</v>
      </c>
      <c r="C342" s="1">
        <v>30000</v>
      </c>
      <c r="D342" s="1">
        <v>30000</v>
      </c>
      <c r="E342" s="1"/>
      <c r="F342" s="1">
        <f t="shared" si="15"/>
        <v>0</v>
      </c>
      <c r="G342" s="1">
        <f t="shared" si="16"/>
        <v>30000</v>
      </c>
      <c r="H342" s="1"/>
      <c r="I342" s="1"/>
      <c r="J342" s="1">
        <f t="shared" si="17"/>
        <v>30000</v>
      </c>
    </row>
    <row r="343" spans="1:10" hidden="1" x14ac:dyDescent="0.25">
      <c r="A343" s="7" t="s">
        <v>70</v>
      </c>
      <c r="B343" s="15" t="s">
        <v>71</v>
      </c>
      <c r="C343" s="8">
        <v>30000</v>
      </c>
      <c r="D343" s="8">
        <v>30000</v>
      </c>
      <c r="E343" s="8"/>
      <c r="F343" s="8">
        <f t="shared" si="15"/>
        <v>0</v>
      </c>
      <c r="G343" s="8">
        <f t="shared" si="16"/>
        <v>30000</v>
      </c>
      <c r="H343" s="8"/>
      <c r="I343" s="8"/>
      <c r="J343" s="8">
        <f t="shared" si="17"/>
        <v>30000</v>
      </c>
    </row>
    <row r="344" spans="1:10" hidden="1" x14ac:dyDescent="0.25">
      <c r="A344" s="5" t="s">
        <v>171</v>
      </c>
      <c r="B344" s="14" t="s">
        <v>172</v>
      </c>
      <c r="C344" s="1">
        <v>96450</v>
      </c>
      <c r="D344" s="1">
        <v>96450</v>
      </c>
      <c r="E344" s="1"/>
      <c r="F344" s="1">
        <f t="shared" si="15"/>
        <v>0</v>
      </c>
      <c r="G344" s="1">
        <f t="shared" si="16"/>
        <v>96450</v>
      </c>
      <c r="H344" s="1"/>
      <c r="I344" s="1"/>
      <c r="J344" s="1">
        <f t="shared" si="17"/>
        <v>96450</v>
      </c>
    </row>
    <row r="345" spans="1:10" hidden="1" x14ac:dyDescent="0.25">
      <c r="A345" s="6" t="s">
        <v>37</v>
      </c>
      <c r="B345" s="15" t="s">
        <v>38</v>
      </c>
      <c r="C345" s="1">
        <v>96450</v>
      </c>
      <c r="D345" s="1">
        <v>96450</v>
      </c>
      <c r="E345" s="1"/>
      <c r="F345" s="1">
        <f t="shared" si="15"/>
        <v>0</v>
      </c>
      <c r="G345" s="1">
        <f t="shared" si="16"/>
        <v>96450</v>
      </c>
      <c r="H345" s="1"/>
      <c r="I345" s="1"/>
      <c r="J345" s="1">
        <f t="shared" si="17"/>
        <v>96450</v>
      </c>
    </row>
    <row r="346" spans="1:10" hidden="1" x14ac:dyDescent="0.25">
      <c r="A346" s="7" t="s">
        <v>39</v>
      </c>
      <c r="B346" s="15" t="s">
        <v>40</v>
      </c>
      <c r="C346" s="8">
        <v>46450</v>
      </c>
      <c r="D346" s="8">
        <v>46450</v>
      </c>
      <c r="E346" s="8"/>
      <c r="F346" s="8">
        <f t="shared" si="15"/>
        <v>0</v>
      </c>
      <c r="G346" s="8">
        <f t="shared" si="16"/>
        <v>46450</v>
      </c>
      <c r="H346" s="8"/>
      <c r="I346" s="8"/>
      <c r="J346" s="8">
        <f t="shared" si="17"/>
        <v>46450</v>
      </c>
    </row>
    <row r="347" spans="1:10" hidden="1" x14ac:dyDescent="0.25">
      <c r="A347" s="7" t="s">
        <v>70</v>
      </c>
      <c r="B347" s="15" t="s">
        <v>71</v>
      </c>
      <c r="C347" s="8">
        <v>50000</v>
      </c>
      <c r="D347" s="8">
        <v>50000</v>
      </c>
      <c r="E347" s="8"/>
      <c r="F347" s="8">
        <f t="shared" si="15"/>
        <v>0</v>
      </c>
      <c r="G347" s="8">
        <f t="shared" si="16"/>
        <v>50000</v>
      </c>
      <c r="H347" s="8"/>
      <c r="I347" s="8"/>
      <c r="J347" s="8">
        <f t="shared" si="17"/>
        <v>50000</v>
      </c>
    </row>
    <row r="348" spans="1:10" hidden="1" x14ac:dyDescent="0.25">
      <c r="A348" s="5" t="s">
        <v>173</v>
      </c>
      <c r="B348" s="14" t="s">
        <v>174</v>
      </c>
      <c r="C348" s="1">
        <v>465000</v>
      </c>
      <c r="D348" s="1">
        <v>465000</v>
      </c>
      <c r="E348" s="1"/>
      <c r="F348" s="1">
        <f t="shared" si="15"/>
        <v>0</v>
      </c>
      <c r="G348" s="1">
        <f t="shared" si="16"/>
        <v>465000</v>
      </c>
      <c r="H348" s="1"/>
      <c r="I348" s="1"/>
      <c r="J348" s="1">
        <f t="shared" si="17"/>
        <v>465000</v>
      </c>
    </row>
    <row r="349" spans="1:10" hidden="1" x14ac:dyDescent="0.25">
      <c r="A349" s="6" t="s">
        <v>37</v>
      </c>
      <c r="B349" s="15" t="s">
        <v>38</v>
      </c>
      <c r="C349" s="1">
        <v>465000</v>
      </c>
      <c r="D349" s="1">
        <v>465000</v>
      </c>
      <c r="E349" s="1"/>
      <c r="F349" s="1">
        <f t="shared" si="15"/>
        <v>0</v>
      </c>
      <c r="G349" s="1">
        <f t="shared" si="16"/>
        <v>465000</v>
      </c>
      <c r="H349" s="1"/>
      <c r="I349" s="1"/>
      <c r="J349" s="1">
        <f t="shared" si="17"/>
        <v>465000</v>
      </c>
    </row>
    <row r="350" spans="1:10" hidden="1" x14ac:dyDescent="0.25">
      <c r="A350" s="7" t="s">
        <v>39</v>
      </c>
      <c r="B350" s="15" t="s">
        <v>40</v>
      </c>
      <c r="C350" s="8">
        <v>45000</v>
      </c>
      <c r="D350" s="8">
        <v>45000</v>
      </c>
      <c r="E350" s="8"/>
      <c r="F350" s="8">
        <f t="shared" si="15"/>
        <v>0</v>
      </c>
      <c r="G350" s="8">
        <f t="shared" si="16"/>
        <v>45000</v>
      </c>
      <c r="H350" s="8"/>
      <c r="I350" s="8"/>
      <c r="J350" s="8">
        <f t="shared" si="17"/>
        <v>45000</v>
      </c>
    </row>
    <row r="351" spans="1:10" hidden="1" x14ac:dyDescent="0.25">
      <c r="A351" s="7" t="s">
        <v>70</v>
      </c>
      <c r="B351" s="15" t="s">
        <v>71</v>
      </c>
      <c r="C351" s="8">
        <v>420000</v>
      </c>
      <c r="D351" s="8">
        <v>420000</v>
      </c>
      <c r="E351" s="8"/>
      <c r="F351" s="8">
        <f t="shared" si="15"/>
        <v>0</v>
      </c>
      <c r="G351" s="8">
        <f t="shared" si="16"/>
        <v>420000</v>
      </c>
      <c r="H351" s="8"/>
      <c r="I351" s="8"/>
      <c r="J351" s="8">
        <f t="shared" si="17"/>
        <v>420000</v>
      </c>
    </row>
    <row r="352" spans="1:10" hidden="1" x14ac:dyDescent="0.25">
      <c r="A352" s="5" t="s">
        <v>175</v>
      </c>
      <c r="B352" s="14" t="s">
        <v>176</v>
      </c>
      <c r="C352" s="1">
        <v>250000</v>
      </c>
      <c r="D352" s="1">
        <v>250000</v>
      </c>
      <c r="E352" s="2">
        <v>549113.05000000005</v>
      </c>
      <c r="F352" s="2">
        <f t="shared" si="15"/>
        <v>219.64521999999999</v>
      </c>
      <c r="G352" s="2">
        <f t="shared" si="16"/>
        <v>-299113.05000000005</v>
      </c>
      <c r="H352" s="2"/>
      <c r="I352" s="2"/>
      <c r="J352" s="2">
        <f t="shared" si="17"/>
        <v>250000</v>
      </c>
    </row>
    <row r="353" spans="1:10" hidden="1" x14ac:dyDescent="0.25">
      <c r="A353" s="6" t="s">
        <v>37</v>
      </c>
      <c r="B353" s="15" t="s">
        <v>38</v>
      </c>
      <c r="C353" s="1">
        <v>250000</v>
      </c>
      <c r="D353" s="1">
        <v>250000</v>
      </c>
      <c r="E353" s="2">
        <v>549113.05000000005</v>
      </c>
      <c r="F353" s="2">
        <f t="shared" si="15"/>
        <v>219.64521999999999</v>
      </c>
      <c r="G353" s="2">
        <f t="shared" si="16"/>
        <v>-299113.05000000005</v>
      </c>
      <c r="H353" s="2"/>
      <c r="I353" s="2"/>
      <c r="J353" s="2">
        <f t="shared" si="17"/>
        <v>250000</v>
      </c>
    </row>
    <row r="354" spans="1:10" hidden="1" x14ac:dyDescent="0.25">
      <c r="A354" s="7" t="s">
        <v>70</v>
      </c>
      <c r="B354" s="15" t="s">
        <v>71</v>
      </c>
      <c r="C354" s="8">
        <v>250000</v>
      </c>
      <c r="D354" s="8">
        <v>250000</v>
      </c>
      <c r="E354" s="9">
        <v>549113.05000000005</v>
      </c>
      <c r="F354" s="9">
        <f t="shared" si="15"/>
        <v>219.64521999999999</v>
      </c>
      <c r="G354" s="9">
        <f t="shared" si="16"/>
        <v>-299113.05000000005</v>
      </c>
      <c r="H354" s="9"/>
      <c r="I354" s="9"/>
      <c r="J354" s="9">
        <f t="shared" si="17"/>
        <v>250000</v>
      </c>
    </row>
    <row r="355" spans="1:10" hidden="1" x14ac:dyDescent="0.25">
      <c r="A355" s="5" t="s">
        <v>177</v>
      </c>
      <c r="B355" s="14" t="s">
        <v>178</v>
      </c>
      <c r="C355" s="1"/>
      <c r="D355" s="1"/>
      <c r="E355" s="2">
        <v>26687.5</v>
      </c>
      <c r="F355" s="2" t="e">
        <f t="shared" si="15"/>
        <v>#DIV/0!</v>
      </c>
      <c r="G355" s="2">
        <f t="shared" si="16"/>
        <v>-26687.5</v>
      </c>
      <c r="H355" s="2"/>
      <c r="I355" s="2"/>
      <c r="J355" s="2">
        <f t="shared" si="17"/>
        <v>0</v>
      </c>
    </row>
    <row r="356" spans="1:10" hidden="1" x14ac:dyDescent="0.25">
      <c r="A356" s="6" t="s">
        <v>37</v>
      </c>
      <c r="B356" s="15" t="s">
        <v>38</v>
      </c>
      <c r="C356" s="1"/>
      <c r="D356" s="1"/>
      <c r="E356" s="2">
        <v>26687.5</v>
      </c>
      <c r="F356" s="2" t="e">
        <f t="shared" si="15"/>
        <v>#DIV/0!</v>
      </c>
      <c r="G356" s="2">
        <f t="shared" si="16"/>
        <v>-26687.5</v>
      </c>
      <c r="H356" s="2"/>
      <c r="I356" s="2"/>
      <c r="J356" s="2">
        <f t="shared" si="17"/>
        <v>0</v>
      </c>
    </row>
    <row r="357" spans="1:10" hidden="1" x14ac:dyDescent="0.25">
      <c r="A357" s="7" t="s">
        <v>70</v>
      </c>
      <c r="B357" s="15" t="s">
        <v>71</v>
      </c>
      <c r="C357" s="8"/>
      <c r="D357" s="8"/>
      <c r="E357" s="9">
        <v>26687.5</v>
      </c>
      <c r="F357" s="9" t="e">
        <f t="shared" si="15"/>
        <v>#DIV/0!</v>
      </c>
      <c r="G357" s="9">
        <f t="shared" si="16"/>
        <v>-26687.5</v>
      </c>
      <c r="H357" s="9"/>
      <c r="I357" s="9"/>
      <c r="J357" s="9">
        <f t="shared" si="17"/>
        <v>0</v>
      </c>
    </row>
    <row r="358" spans="1:10" hidden="1" x14ac:dyDescent="0.25">
      <c r="A358" s="5" t="s">
        <v>179</v>
      </c>
      <c r="B358" s="14" t="s">
        <v>180</v>
      </c>
      <c r="C358" s="1">
        <v>330000</v>
      </c>
      <c r="D358" s="1">
        <v>330000</v>
      </c>
      <c r="E358" s="1"/>
      <c r="F358" s="1">
        <f t="shared" si="15"/>
        <v>0</v>
      </c>
      <c r="G358" s="1">
        <f t="shared" si="16"/>
        <v>330000</v>
      </c>
      <c r="H358" s="1"/>
      <c r="I358" s="1"/>
      <c r="J358" s="1">
        <f t="shared" si="17"/>
        <v>330000</v>
      </c>
    </row>
    <row r="359" spans="1:10" hidden="1" x14ac:dyDescent="0.25">
      <c r="A359" s="6" t="s">
        <v>37</v>
      </c>
      <c r="B359" s="15" t="s">
        <v>38</v>
      </c>
      <c r="C359" s="1">
        <v>330000</v>
      </c>
      <c r="D359" s="1">
        <v>330000</v>
      </c>
      <c r="E359" s="1"/>
      <c r="F359" s="1">
        <f t="shared" si="15"/>
        <v>0</v>
      </c>
      <c r="G359" s="1">
        <f t="shared" si="16"/>
        <v>330000</v>
      </c>
      <c r="H359" s="1"/>
      <c r="I359" s="1"/>
      <c r="J359" s="1">
        <f t="shared" si="17"/>
        <v>330000</v>
      </c>
    </row>
    <row r="360" spans="1:10" hidden="1" x14ac:dyDescent="0.25">
      <c r="A360" s="7" t="s">
        <v>39</v>
      </c>
      <c r="B360" s="15" t="s">
        <v>40</v>
      </c>
      <c r="C360" s="8">
        <v>300000</v>
      </c>
      <c r="D360" s="8">
        <v>300000</v>
      </c>
      <c r="E360" s="8"/>
      <c r="F360" s="8">
        <f t="shared" si="15"/>
        <v>0</v>
      </c>
      <c r="G360" s="8">
        <f t="shared" si="16"/>
        <v>300000</v>
      </c>
      <c r="H360" s="8"/>
      <c r="I360" s="8"/>
      <c r="J360" s="8">
        <f t="shared" si="17"/>
        <v>300000</v>
      </c>
    </row>
    <row r="361" spans="1:10" hidden="1" x14ac:dyDescent="0.25">
      <c r="A361" s="7" t="s">
        <v>70</v>
      </c>
      <c r="B361" s="15" t="s">
        <v>71</v>
      </c>
      <c r="C361" s="8">
        <v>30000</v>
      </c>
      <c r="D361" s="8">
        <v>30000</v>
      </c>
      <c r="E361" s="8"/>
      <c r="F361" s="8">
        <f t="shared" si="15"/>
        <v>0</v>
      </c>
      <c r="G361" s="8">
        <f t="shared" si="16"/>
        <v>30000</v>
      </c>
      <c r="H361" s="8"/>
      <c r="I361" s="8"/>
      <c r="J361" s="8">
        <f t="shared" si="17"/>
        <v>30000</v>
      </c>
    </row>
    <row r="362" spans="1:10" hidden="1" x14ac:dyDescent="0.25">
      <c r="A362" s="5" t="s">
        <v>181</v>
      </c>
      <c r="B362" s="14" t="s">
        <v>182</v>
      </c>
      <c r="C362" s="1">
        <v>60000</v>
      </c>
      <c r="D362" s="1">
        <v>60000</v>
      </c>
      <c r="E362" s="1"/>
      <c r="F362" s="1">
        <f t="shared" si="15"/>
        <v>0</v>
      </c>
      <c r="G362" s="1">
        <f t="shared" si="16"/>
        <v>60000</v>
      </c>
      <c r="H362" s="1"/>
      <c r="I362" s="1"/>
      <c r="J362" s="1">
        <f t="shared" si="17"/>
        <v>60000</v>
      </c>
    </row>
    <row r="363" spans="1:10" hidden="1" x14ac:dyDescent="0.25">
      <c r="A363" s="6" t="s">
        <v>37</v>
      </c>
      <c r="B363" s="15" t="s">
        <v>38</v>
      </c>
      <c r="C363" s="1">
        <v>60000</v>
      </c>
      <c r="D363" s="1">
        <v>60000</v>
      </c>
      <c r="E363" s="1"/>
      <c r="F363" s="1">
        <f t="shared" si="15"/>
        <v>0</v>
      </c>
      <c r="G363" s="1">
        <f t="shared" si="16"/>
        <v>60000</v>
      </c>
      <c r="H363" s="1"/>
      <c r="I363" s="1"/>
      <c r="J363" s="1">
        <f t="shared" si="17"/>
        <v>60000</v>
      </c>
    </row>
    <row r="364" spans="1:10" hidden="1" x14ac:dyDescent="0.25">
      <c r="A364" s="7" t="s">
        <v>70</v>
      </c>
      <c r="B364" s="15" t="s">
        <v>71</v>
      </c>
      <c r="C364" s="8">
        <v>60000</v>
      </c>
      <c r="D364" s="8">
        <v>60000</v>
      </c>
      <c r="E364" s="8"/>
      <c r="F364" s="8">
        <f t="shared" si="15"/>
        <v>0</v>
      </c>
      <c r="G364" s="8">
        <f t="shared" si="16"/>
        <v>60000</v>
      </c>
      <c r="H364" s="8"/>
      <c r="I364" s="8"/>
      <c r="J364" s="8">
        <f t="shared" si="17"/>
        <v>60000</v>
      </c>
    </row>
    <row r="365" spans="1:10" hidden="1" x14ac:dyDescent="0.25">
      <c r="A365" s="5" t="s">
        <v>183</v>
      </c>
      <c r="B365" s="14" t="s">
        <v>184</v>
      </c>
      <c r="C365" s="1">
        <v>50000</v>
      </c>
      <c r="D365" s="1">
        <v>50000</v>
      </c>
      <c r="E365" s="1"/>
      <c r="F365" s="1">
        <f t="shared" si="15"/>
        <v>0</v>
      </c>
      <c r="G365" s="1">
        <f t="shared" si="16"/>
        <v>50000</v>
      </c>
      <c r="H365" s="1"/>
      <c r="I365" s="1"/>
      <c r="J365" s="1">
        <f t="shared" si="17"/>
        <v>50000</v>
      </c>
    </row>
    <row r="366" spans="1:10" hidden="1" x14ac:dyDescent="0.25">
      <c r="A366" s="6" t="s">
        <v>37</v>
      </c>
      <c r="B366" s="15" t="s">
        <v>38</v>
      </c>
      <c r="C366" s="1">
        <v>50000</v>
      </c>
      <c r="D366" s="1">
        <v>50000</v>
      </c>
      <c r="E366" s="1"/>
      <c r="F366" s="1">
        <f t="shared" si="15"/>
        <v>0</v>
      </c>
      <c r="G366" s="1">
        <f t="shared" si="16"/>
        <v>50000</v>
      </c>
      <c r="H366" s="1"/>
      <c r="I366" s="1"/>
      <c r="J366" s="1">
        <f t="shared" si="17"/>
        <v>50000</v>
      </c>
    </row>
    <row r="367" spans="1:10" hidden="1" x14ac:dyDescent="0.25">
      <c r="A367" s="7" t="s">
        <v>70</v>
      </c>
      <c r="B367" s="15" t="s">
        <v>71</v>
      </c>
      <c r="C367" s="8">
        <v>50000</v>
      </c>
      <c r="D367" s="8">
        <v>50000</v>
      </c>
      <c r="E367" s="8"/>
      <c r="F367" s="8">
        <f t="shared" si="15"/>
        <v>0</v>
      </c>
      <c r="G367" s="8">
        <f t="shared" si="16"/>
        <v>50000</v>
      </c>
      <c r="H367" s="8"/>
      <c r="I367" s="8"/>
      <c r="J367" s="8">
        <f t="shared" si="17"/>
        <v>50000</v>
      </c>
    </row>
    <row r="368" spans="1:10" hidden="1" x14ac:dyDescent="0.25">
      <c r="A368" s="5" t="s">
        <v>185</v>
      </c>
      <c r="B368" s="14" t="s">
        <v>186</v>
      </c>
      <c r="C368" s="1">
        <v>30000</v>
      </c>
      <c r="D368" s="1">
        <v>30000</v>
      </c>
      <c r="E368" s="2">
        <v>10473.25</v>
      </c>
      <c r="F368" s="2">
        <f t="shared" si="15"/>
        <v>34.910833333333336</v>
      </c>
      <c r="G368" s="2">
        <f t="shared" si="16"/>
        <v>19526.75</v>
      </c>
      <c r="H368" s="2"/>
      <c r="I368" s="2"/>
      <c r="J368" s="2">
        <f t="shared" si="17"/>
        <v>30000</v>
      </c>
    </row>
    <row r="369" spans="1:10" hidden="1" x14ac:dyDescent="0.25">
      <c r="A369" s="6" t="s">
        <v>37</v>
      </c>
      <c r="B369" s="15" t="s">
        <v>38</v>
      </c>
      <c r="C369" s="1">
        <v>30000</v>
      </c>
      <c r="D369" s="1">
        <v>30000</v>
      </c>
      <c r="E369" s="2">
        <v>10473.25</v>
      </c>
      <c r="F369" s="2">
        <f t="shared" si="15"/>
        <v>34.910833333333336</v>
      </c>
      <c r="G369" s="2">
        <f t="shared" si="16"/>
        <v>19526.75</v>
      </c>
      <c r="H369" s="2"/>
      <c r="I369" s="2"/>
      <c r="J369" s="2">
        <f t="shared" si="17"/>
        <v>30000</v>
      </c>
    </row>
    <row r="370" spans="1:10" hidden="1" x14ac:dyDescent="0.25">
      <c r="A370" s="7" t="s">
        <v>39</v>
      </c>
      <c r="B370" s="15" t="s">
        <v>40</v>
      </c>
      <c r="C370" s="8">
        <v>30000</v>
      </c>
      <c r="D370" s="8">
        <v>30000</v>
      </c>
      <c r="E370" s="9">
        <v>10473.25</v>
      </c>
      <c r="F370" s="9">
        <f t="shared" si="15"/>
        <v>34.910833333333336</v>
      </c>
      <c r="G370" s="9">
        <f t="shared" si="16"/>
        <v>19526.75</v>
      </c>
      <c r="H370" s="9"/>
      <c r="I370" s="9"/>
      <c r="J370" s="9">
        <f t="shared" si="17"/>
        <v>30000</v>
      </c>
    </row>
    <row r="371" spans="1:10" hidden="1" x14ac:dyDescent="0.25">
      <c r="A371" s="5" t="s">
        <v>187</v>
      </c>
      <c r="B371" s="14" t="s">
        <v>188</v>
      </c>
      <c r="C371" s="1">
        <v>100000</v>
      </c>
      <c r="D371" s="1">
        <v>100000</v>
      </c>
      <c r="E371" s="2">
        <v>215439.3</v>
      </c>
      <c r="F371" s="2">
        <f t="shared" si="15"/>
        <v>215.43929999999997</v>
      </c>
      <c r="G371" s="2">
        <f t="shared" si="16"/>
        <v>-115439.29999999999</v>
      </c>
      <c r="H371" s="2"/>
      <c r="I371" s="2"/>
      <c r="J371" s="2">
        <f t="shared" si="17"/>
        <v>100000</v>
      </c>
    </row>
    <row r="372" spans="1:10" hidden="1" x14ac:dyDescent="0.25">
      <c r="A372" s="6" t="s">
        <v>37</v>
      </c>
      <c r="B372" s="15" t="s">
        <v>38</v>
      </c>
      <c r="C372" s="1">
        <v>100000</v>
      </c>
      <c r="D372" s="1">
        <v>100000</v>
      </c>
      <c r="E372" s="2">
        <v>215439.3</v>
      </c>
      <c r="F372" s="2">
        <f t="shared" si="15"/>
        <v>215.43929999999997</v>
      </c>
      <c r="G372" s="2">
        <f t="shared" si="16"/>
        <v>-115439.29999999999</v>
      </c>
      <c r="H372" s="2"/>
      <c r="I372" s="2"/>
      <c r="J372" s="2">
        <f t="shared" si="17"/>
        <v>100000</v>
      </c>
    </row>
    <row r="373" spans="1:10" hidden="1" x14ac:dyDescent="0.25">
      <c r="A373" s="7" t="s">
        <v>70</v>
      </c>
      <c r="B373" s="15" t="s">
        <v>71</v>
      </c>
      <c r="C373" s="8">
        <v>100000</v>
      </c>
      <c r="D373" s="8">
        <v>100000</v>
      </c>
      <c r="E373" s="9">
        <v>215439.3</v>
      </c>
      <c r="F373" s="9">
        <f t="shared" si="15"/>
        <v>215.43929999999997</v>
      </c>
      <c r="G373" s="9">
        <f t="shared" si="16"/>
        <v>-115439.29999999999</v>
      </c>
      <c r="H373" s="9"/>
      <c r="I373" s="9"/>
      <c r="J373" s="9">
        <f t="shared" si="17"/>
        <v>100000</v>
      </c>
    </row>
    <row r="374" spans="1:10" hidden="1" x14ac:dyDescent="0.25">
      <c r="A374" s="5" t="s">
        <v>189</v>
      </c>
      <c r="B374" s="14" t="s">
        <v>190</v>
      </c>
      <c r="C374" s="1">
        <v>65000</v>
      </c>
      <c r="D374" s="1">
        <v>65000</v>
      </c>
      <c r="E374" s="1"/>
      <c r="F374" s="1">
        <f t="shared" si="15"/>
        <v>0</v>
      </c>
      <c r="G374" s="1">
        <f t="shared" si="16"/>
        <v>65000</v>
      </c>
      <c r="H374" s="1"/>
      <c r="I374" s="1"/>
      <c r="J374" s="1">
        <f t="shared" si="17"/>
        <v>65000</v>
      </c>
    </row>
    <row r="375" spans="1:10" hidden="1" x14ac:dyDescent="0.25">
      <c r="A375" s="6" t="s">
        <v>37</v>
      </c>
      <c r="B375" s="15" t="s">
        <v>38</v>
      </c>
      <c r="C375" s="1">
        <v>65000</v>
      </c>
      <c r="D375" s="1">
        <v>65000</v>
      </c>
      <c r="E375" s="1"/>
      <c r="F375" s="1">
        <f t="shared" si="15"/>
        <v>0</v>
      </c>
      <c r="G375" s="1">
        <f t="shared" si="16"/>
        <v>65000</v>
      </c>
      <c r="H375" s="1"/>
      <c r="I375" s="1"/>
      <c r="J375" s="1">
        <f t="shared" si="17"/>
        <v>65000</v>
      </c>
    </row>
    <row r="376" spans="1:10" hidden="1" x14ac:dyDescent="0.25">
      <c r="A376" s="7" t="s">
        <v>7</v>
      </c>
      <c r="B376" s="15" t="s">
        <v>76</v>
      </c>
      <c r="C376" s="8">
        <v>30000</v>
      </c>
      <c r="D376" s="8">
        <v>30000</v>
      </c>
      <c r="E376" s="8"/>
      <c r="F376" s="8">
        <f t="shared" si="15"/>
        <v>0</v>
      </c>
      <c r="G376" s="8">
        <f t="shared" si="16"/>
        <v>30000</v>
      </c>
      <c r="H376" s="8"/>
      <c r="I376" s="8"/>
      <c r="J376" s="8">
        <f t="shared" si="17"/>
        <v>30000</v>
      </c>
    </row>
    <row r="377" spans="1:10" hidden="1" x14ac:dyDescent="0.25">
      <c r="A377" s="7" t="s">
        <v>70</v>
      </c>
      <c r="B377" s="15" t="s">
        <v>71</v>
      </c>
      <c r="C377" s="8">
        <v>35000</v>
      </c>
      <c r="D377" s="8">
        <v>35000</v>
      </c>
      <c r="E377" s="8"/>
      <c r="F377" s="8">
        <f t="shared" si="15"/>
        <v>0</v>
      </c>
      <c r="G377" s="8">
        <f t="shared" si="16"/>
        <v>35000</v>
      </c>
      <c r="H377" s="8"/>
      <c r="I377" s="8"/>
      <c r="J377" s="8">
        <f t="shared" si="17"/>
        <v>35000</v>
      </c>
    </row>
    <row r="378" spans="1:10" hidden="1" x14ac:dyDescent="0.25">
      <c r="A378" s="5" t="s">
        <v>191</v>
      </c>
      <c r="B378" s="14" t="s">
        <v>56</v>
      </c>
      <c r="C378" s="1">
        <v>1579402</v>
      </c>
      <c r="D378" s="1">
        <v>1579402</v>
      </c>
      <c r="E378" s="1"/>
      <c r="F378" s="1">
        <f t="shared" si="15"/>
        <v>0</v>
      </c>
      <c r="G378" s="1">
        <f t="shared" si="16"/>
        <v>1579402</v>
      </c>
      <c r="H378" s="1"/>
      <c r="I378" s="1"/>
      <c r="J378" s="1">
        <f t="shared" si="17"/>
        <v>1579402</v>
      </c>
    </row>
    <row r="379" spans="1:10" hidden="1" x14ac:dyDescent="0.25">
      <c r="A379" s="6" t="s">
        <v>21</v>
      </c>
      <c r="B379" s="15" t="s">
        <v>22</v>
      </c>
      <c r="C379" s="1">
        <v>1579402</v>
      </c>
      <c r="D379" s="1">
        <v>1579402</v>
      </c>
      <c r="E379" s="1"/>
      <c r="F379" s="1">
        <f t="shared" si="15"/>
        <v>0</v>
      </c>
      <c r="G379" s="1">
        <f t="shared" si="16"/>
        <v>1579402</v>
      </c>
      <c r="H379" s="1"/>
      <c r="I379" s="1"/>
      <c r="J379" s="1">
        <f t="shared" si="17"/>
        <v>1579402</v>
      </c>
    </row>
    <row r="380" spans="1:10" hidden="1" x14ac:dyDescent="0.25">
      <c r="A380" s="7" t="s">
        <v>35</v>
      </c>
      <c r="B380" s="15" t="s">
        <v>57</v>
      </c>
      <c r="C380" s="8">
        <v>1162440</v>
      </c>
      <c r="D380" s="8">
        <v>1162440</v>
      </c>
      <c r="E380" s="8"/>
      <c r="F380" s="8">
        <f t="shared" si="15"/>
        <v>0</v>
      </c>
      <c r="G380" s="8">
        <f t="shared" si="16"/>
        <v>1162440</v>
      </c>
      <c r="H380" s="8"/>
      <c r="I380" s="8"/>
      <c r="J380" s="8">
        <f t="shared" si="17"/>
        <v>1162440</v>
      </c>
    </row>
    <row r="381" spans="1:10" hidden="1" x14ac:dyDescent="0.25">
      <c r="A381" s="7" t="s">
        <v>17</v>
      </c>
      <c r="B381" s="15" t="s">
        <v>18</v>
      </c>
      <c r="C381" s="8">
        <v>379056</v>
      </c>
      <c r="D381" s="8">
        <v>379056</v>
      </c>
      <c r="E381" s="8"/>
      <c r="F381" s="8">
        <f t="shared" si="15"/>
        <v>0</v>
      </c>
      <c r="G381" s="8">
        <f t="shared" si="16"/>
        <v>379056</v>
      </c>
      <c r="H381" s="8"/>
      <c r="I381" s="8"/>
      <c r="J381" s="8">
        <f t="shared" si="17"/>
        <v>379056</v>
      </c>
    </row>
    <row r="382" spans="1:10" hidden="1" x14ac:dyDescent="0.25">
      <c r="A382" s="7" t="s">
        <v>39</v>
      </c>
      <c r="B382" s="15" t="s">
        <v>40</v>
      </c>
      <c r="C382" s="8">
        <v>37906</v>
      </c>
      <c r="D382" s="8">
        <v>37906</v>
      </c>
      <c r="E382" s="8"/>
      <c r="F382" s="8">
        <f t="shared" si="15"/>
        <v>0</v>
      </c>
      <c r="G382" s="8">
        <f t="shared" si="16"/>
        <v>37906</v>
      </c>
      <c r="H382" s="8"/>
      <c r="I382" s="8"/>
      <c r="J382" s="8">
        <f t="shared" si="17"/>
        <v>37906</v>
      </c>
    </row>
    <row r="383" spans="1:10" hidden="1" x14ac:dyDescent="0.25">
      <c r="A383" s="5" t="s">
        <v>192</v>
      </c>
      <c r="B383" s="14" t="s">
        <v>193</v>
      </c>
      <c r="C383" s="1">
        <v>7952800</v>
      </c>
      <c r="D383" s="1">
        <v>7952800</v>
      </c>
      <c r="E383" s="2">
        <v>3237956.91</v>
      </c>
      <c r="F383" s="2">
        <f t="shared" si="15"/>
        <v>40.714677975052815</v>
      </c>
      <c r="G383" s="2">
        <f t="shared" si="16"/>
        <v>4714843.09</v>
      </c>
      <c r="H383" s="2"/>
      <c r="I383" s="2"/>
      <c r="J383" s="2">
        <f t="shared" si="17"/>
        <v>7952800</v>
      </c>
    </row>
    <row r="384" spans="1:10" hidden="1" x14ac:dyDescent="0.25">
      <c r="A384" s="6" t="s">
        <v>47</v>
      </c>
      <c r="B384" s="15" t="s">
        <v>48</v>
      </c>
      <c r="C384" s="1">
        <v>7952800</v>
      </c>
      <c r="D384" s="1">
        <v>7952800</v>
      </c>
      <c r="E384" s="2">
        <v>3237956.91</v>
      </c>
      <c r="F384" s="2">
        <f t="shared" si="15"/>
        <v>40.714677975052815</v>
      </c>
      <c r="G384" s="2">
        <f t="shared" si="16"/>
        <v>4714843.09</v>
      </c>
      <c r="H384" s="2"/>
      <c r="I384" s="2"/>
      <c r="J384" s="2">
        <f t="shared" si="17"/>
        <v>7952800</v>
      </c>
    </row>
    <row r="385" spans="1:10" hidden="1" x14ac:dyDescent="0.25">
      <c r="A385" s="7" t="s">
        <v>35</v>
      </c>
      <c r="B385" s="15" t="s">
        <v>57</v>
      </c>
      <c r="C385" s="8">
        <v>7796439</v>
      </c>
      <c r="D385" s="8">
        <v>7796439</v>
      </c>
      <c r="E385" s="9">
        <v>3048755.46</v>
      </c>
      <c r="F385" s="9">
        <f t="shared" si="15"/>
        <v>39.104461152072119</v>
      </c>
      <c r="G385" s="9">
        <f t="shared" si="16"/>
        <v>4747683.54</v>
      </c>
      <c r="H385" s="9"/>
      <c r="I385" s="9"/>
      <c r="J385" s="9">
        <f t="shared" si="17"/>
        <v>7796439</v>
      </c>
    </row>
    <row r="386" spans="1:10" hidden="1" x14ac:dyDescent="0.25">
      <c r="A386" s="7" t="s">
        <v>17</v>
      </c>
      <c r="B386" s="15" t="s">
        <v>18</v>
      </c>
      <c r="C386" s="8">
        <v>156361</v>
      </c>
      <c r="D386" s="8">
        <v>156361</v>
      </c>
      <c r="E386" s="9">
        <v>189201.45</v>
      </c>
      <c r="F386" s="9">
        <f t="shared" si="15"/>
        <v>121.00296749189377</v>
      </c>
      <c r="G386" s="9">
        <f t="shared" si="16"/>
        <v>-32840.450000000012</v>
      </c>
      <c r="H386" s="9"/>
      <c r="I386" s="9"/>
      <c r="J386" s="9">
        <f t="shared" si="17"/>
        <v>156361</v>
      </c>
    </row>
    <row r="387" spans="1:10" x14ac:dyDescent="0.25">
      <c r="A387" s="4" t="s">
        <v>194</v>
      </c>
      <c r="B387" s="13" t="s">
        <v>195</v>
      </c>
      <c r="C387" s="1">
        <v>57799805</v>
      </c>
      <c r="D387" s="1">
        <v>57799805</v>
      </c>
      <c r="E387" s="2">
        <v>30668656.239999998</v>
      </c>
      <c r="F387" s="2">
        <f t="shared" ref="F387:F450" si="18">E387/D387*100</f>
        <v>53.060137901849323</v>
      </c>
      <c r="G387" s="2">
        <f t="shared" ref="G387:G450" si="19">D387-E387</f>
        <v>27131148.760000002</v>
      </c>
      <c r="H387" s="2"/>
      <c r="I387" s="2"/>
      <c r="J387" s="2">
        <f t="shared" ref="J387:J450" si="20">D387-H387+I387</f>
        <v>57799805</v>
      </c>
    </row>
    <row r="388" spans="1:10" x14ac:dyDescent="0.25">
      <c r="A388" s="5" t="s">
        <v>196</v>
      </c>
      <c r="B388" s="14" t="s">
        <v>197</v>
      </c>
      <c r="C388" s="1">
        <v>3283608</v>
      </c>
      <c r="D388" s="1">
        <v>3283608</v>
      </c>
      <c r="E388" s="2">
        <v>840307.27</v>
      </c>
      <c r="F388" s="2">
        <f t="shared" si="18"/>
        <v>25.590974013950508</v>
      </c>
      <c r="G388" s="2">
        <f t="shared" si="19"/>
        <v>2443300.73</v>
      </c>
      <c r="H388" s="2"/>
      <c r="I388" s="2"/>
      <c r="J388" s="2">
        <f t="shared" si="20"/>
        <v>3283608</v>
      </c>
    </row>
    <row r="389" spans="1:10" x14ac:dyDescent="0.25">
      <c r="A389" s="6" t="s">
        <v>37</v>
      </c>
      <c r="B389" s="15" t="s">
        <v>38</v>
      </c>
      <c r="C389" s="1">
        <v>1990842</v>
      </c>
      <c r="D389" s="1">
        <v>1990842</v>
      </c>
      <c r="E389" s="2">
        <v>30161.4</v>
      </c>
      <c r="F389" s="2">
        <f t="shared" si="18"/>
        <v>1.5150072180514578</v>
      </c>
      <c r="G389" s="2">
        <f t="shared" si="19"/>
        <v>1960680.6</v>
      </c>
      <c r="H389" s="2"/>
      <c r="I389" s="2"/>
      <c r="J389" s="2">
        <f t="shared" si="20"/>
        <v>1990842</v>
      </c>
    </row>
    <row r="390" spans="1:10" x14ac:dyDescent="0.25">
      <c r="A390" s="7" t="s">
        <v>17</v>
      </c>
      <c r="B390" s="15" t="s">
        <v>18</v>
      </c>
      <c r="C390" s="8">
        <v>1990842</v>
      </c>
      <c r="D390" s="8">
        <v>1990842</v>
      </c>
      <c r="E390" s="9">
        <v>30161.4</v>
      </c>
      <c r="F390" s="9">
        <f t="shared" si="18"/>
        <v>1.5150072180514578</v>
      </c>
      <c r="G390" s="9">
        <f t="shared" si="19"/>
        <v>1960680.6</v>
      </c>
      <c r="H390" s="9"/>
      <c r="I390" s="9"/>
      <c r="J390" s="9">
        <f t="shared" si="20"/>
        <v>1990842</v>
      </c>
    </row>
    <row r="391" spans="1:10" x14ac:dyDescent="0.25">
      <c r="A391" s="6" t="s">
        <v>43</v>
      </c>
      <c r="B391" s="15" t="s">
        <v>44</v>
      </c>
      <c r="C391" s="1">
        <v>1292766</v>
      </c>
      <c r="D391" s="1">
        <v>1292766</v>
      </c>
      <c r="E391" s="2">
        <v>810145.87</v>
      </c>
      <c r="F391" s="2">
        <f t="shared" si="18"/>
        <v>62.667634359195709</v>
      </c>
      <c r="G391" s="2">
        <f t="shared" si="19"/>
        <v>482620.13</v>
      </c>
      <c r="H391" s="2"/>
      <c r="I391" s="2"/>
      <c r="J391" s="2">
        <f t="shared" si="20"/>
        <v>1292766</v>
      </c>
    </row>
    <row r="392" spans="1:10" x14ac:dyDescent="0.25">
      <c r="A392" s="7" t="s">
        <v>35</v>
      </c>
      <c r="B392" s="15" t="s">
        <v>57</v>
      </c>
      <c r="C392" s="8">
        <v>1125536</v>
      </c>
      <c r="D392" s="8">
        <v>1125536</v>
      </c>
      <c r="E392" s="9">
        <v>769732.8</v>
      </c>
      <c r="F392" s="9">
        <f t="shared" si="18"/>
        <v>68.388110198163361</v>
      </c>
      <c r="G392" s="9">
        <f t="shared" si="19"/>
        <v>355803.19999999995</v>
      </c>
      <c r="H392" s="9"/>
      <c r="I392" s="9"/>
      <c r="J392" s="9">
        <f t="shared" si="20"/>
        <v>1125536</v>
      </c>
    </row>
    <row r="393" spans="1:10" x14ac:dyDescent="0.25">
      <c r="A393" s="7" t="s">
        <v>17</v>
      </c>
      <c r="B393" s="15" t="s">
        <v>18</v>
      </c>
      <c r="C393" s="8">
        <v>167230</v>
      </c>
      <c r="D393" s="8">
        <v>167230</v>
      </c>
      <c r="E393" s="9">
        <v>40413.07</v>
      </c>
      <c r="F393" s="9">
        <f t="shared" si="18"/>
        <v>24.166160377922623</v>
      </c>
      <c r="G393" s="9">
        <f t="shared" si="19"/>
        <v>126816.93</v>
      </c>
      <c r="H393" s="9"/>
      <c r="I393" s="9"/>
      <c r="J393" s="9">
        <f t="shared" si="20"/>
        <v>167230</v>
      </c>
    </row>
    <row r="394" spans="1:10" x14ac:dyDescent="0.25">
      <c r="A394" s="5" t="s">
        <v>198</v>
      </c>
      <c r="B394" s="14" t="s">
        <v>199</v>
      </c>
      <c r="C394" s="1">
        <v>4730268</v>
      </c>
      <c r="D394" s="1">
        <v>4730268</v>
      </c>
      <c r="E394" s="1"/>
      <c r="F394" s="1">
        <f t="shared" si="18"/>
        <v>0</v>
      </c>
      <c r="G394" s="1">
        <f t="shared" si="19"/>
        <v>4730268</v>
      </c>
      <c r="H394" s="1"/>
      <c r="I394" s="1"/>
      <c r="J394" s="1">
        <f t="shared" si="20"/>
        <v>4730268</v>
      </c>
    </row>
    <row r="395" spans="1:10" x14ac:dyDescent="0.25">
      <c r="A395" s="6" t="s">
        <v>37</v>
      </c>
      <c r="B395" s="15" t="s">
        <v>38</v>
      </c>
      <c r="C395" s="1">
        <v>4730268</v>
      </c>
      <c r="D395" s="1">
        <v>4730268</v>
      </c>
      <c r="E395" s="1"/>
      <c r="F395" s="1">
        <f t="shared" si="18"/>
        <v>0</v>
      </c>
      <c r="G395" s="1">
        <f t="shared" si="19"/>
        <v>4730268</v>
      </c>
      <c r="H395" s="1"/>
      <c r="I395" s="1"/>
      <c r="J395" s="1">
        <f t="shared" si="20"/>
        <v>4730268</v>
      </c>
    </row>
    <row r="396" spans="1:10" x14ac:dyDescent="0.25">
      <c r="A396" s="7" t="s">
        <v>31</v>
      </c>
      <c r="B396" s="15" t="s">
        <v>32</v>
      </c>
      <c r="C396" s="8">
        <v>4730268</v>
      </c>
      <c r="D396" s="8">
        <v>4730268</v>
      </c>
      <c r="E396" s="8"/>
      <c r="F396" s="8">
        <f t="shared" si="18"/>
        <v>0</v>
      </c>
      <c r="G396" s="8">
        <f t="shared" si="19"/>
        <v>4730268</v>
      </c>
      <c r="H396" s="8"/>
      <c r="I396" s="8"/>
      <c r="J396" s="8">
        <f t="shared" si="20"/>
        <v>4730268</v>
      </c>
    </row>
    <row r="397" spans="1:10" x14ac:dyDescent="0.25">
      <c r="A397" s="5" t="s">
        <v>200</v>
      </c>
      <c r="B397" s="14" t="s">
        <v>201</v>
      </c>
      <c r="C397" s="1">
        <v>41828099</v>
      </c>
      <c r="D397" s="1">
        <v>41828099</v>
      </c>
      <c r="E397" s="2">
        <v>28693003.120000001</v>
      </c>
      <c r="F397" s="2">
        <f t="shared" si="18"/>
        <v>68.597435231278382</v>
      </c>
      <c r="G397" s="2">
        <f t="shared" si="19"/>
        <v>13135095.879999999</v>
      </c>
      <c r="H397" s="2"/>
      <c r="I397" s="2"/>
      <c r="J397" s="2">
        <f t="shared" si="20"/>
        <v>41828099</v>
      </c>
    </row>
    <row r="398" spans="1:10" x14ac:dyDescent="0.25">
      <c r="A398" s="6" t="s">
        <v>37</v>
      </c>
      <c r="B398" s="15" t="s">
        <v>38</v>
      </c>
      <c r="C398" s="1">
        <v>41828099</v>
      </c>
      <c r="D398" s="1">
        <v>41828099</v>
      </c>
      <c r="E398" s="2">
        <v>28693003.120000001</v>
      </c>
      <c r="F398" s="2">
        <f t="shared" si="18"/>
        <v>68.597435231278382</v>
      </c>
      <c r="G398" s="2">
        <f t="shared" si="19"/>
        <v>13135095.879999999</v>
      </c>
      <c r="H398" s="2"/>
      <c r="I398" s="2"/>
      <c r="J398" s="2">
        <f t="shared" si="20"/>
        <v>41828099</v>
      </c>
    </row>
    <row r="399" spans="1:10" x14ac:dyDescent="0.25">
      <c r="A399" s="7" t="s">
        <v>31</v>
      </c>
      <c r="B399" s="15" t="s">
        <v>32</v>
      </c>
      <c r="C399" s="8">
        <v>41828099</v>
      </c>
      <c r="D399" s="8">
        <v>41828099</v>
      </c>
      <c r="E399" s="9">
        <v>28693003.120000001</v>
      </c>
      <c r="F399" s="9">
        <f t="shared" si="18"/>
        <v>68.597435231278382</v>
      </c>
      <c r="G399" s="9">
        <f t="shared" si="19"/>
        <v>13135095.879999999</v>
      </c>
      <c r="H399" s="9"/>
      <c r="I399" s="9"/>
      <c r="J399" s="9">
        <f t="shared" si="20"/>
        <v>41828099</v>
      </c>
    </row>
    <row r="400" spans="1:10" x14ac:dyDescent="0.25">
      <c r="A400" s="5" t="s">
        <v>202</v>
      </c>
      <c r="B400" s="14" t="s">
        <v>203</v>
      </c>
      <c r="C400" s="1">
        <v>4823130</v>
      </c>
      <c r="D400" s="1">
        <v>4823130</v>
      </c>
      <c r="E400" s="2">
        <v>94588.32</v>
      </c>
      <c r="F400" s="2">
        <f t="shared" si="18"/>
        <v>1.9611397577921394</v>
      </c>
      <c r="G400" s="2">
        <f t="shared" si="19"/>
        <v>4728541.68</v>
      </c>
      <c r="H400" s="2"/>
      <c r="I400" s="2"/>
      <c r="J400" s="2">
        <f t="shared" si="20"/>
        <v>4823130</v>
      </c>
    </row>
    <row r="401" spans="1:10" x14ac:dyDescent="0.25">
      <c r="A401" s="6" t="s">
        <v>37</v>
      </c>
      <c r="B401" s="15" t="s">
        <v>38</v>
      </c>
      <c r="C401" s="1">
        <v>4823130</v>
      </c>
      <c r="D401" s="1">
        <v>4823130</v>
      </c>
      <c r="E401" s="2">
        <v>94588.32</v>
      </c>
      <c r="F401" s="2">
        <f t="shared" si="18"/>
        <v>1.9611397577921394</v>
      </c>
      <c r="G401" s="2">
        <f t="shared" si="19"/>
        <v>4728541.68</v>
      </c>
      <c r="H401" s="2"/>
      <c r="I401" s="2"/>
      <c r="J401" s="2">
        <f t="shared" si="20"/>
        <v>4823130</v>
      </c>
    </row>
    <row r="402" spans="1:10" x14ac:dyDescent="0.25">
      <c r="A402" s="7" t="s">
        <v>17</v>
      </c>
      <c r="B402" s="15" t="s">
        <v>18</v>
      </c>
      <c r="C402" s="8">
        <v>21636</v>
      </c>
      <c r="D402" s="8">
        <v>21636</v>
      </c>
      <c r="E402" s="8"/>
      <c r="F402" s="8">
        <f t="shared" si="18"/>
        <v>0</v>
      </c>
      <c r="G402" s="8">
        <f t="shared" si="19"/>
        <v>21636</v>
      </c>
      <c r="H402" s="8"/>
      <c r="I402" s="8"/>
      <c r="J402" s="8">
        <f t="shared" si="20"/>
        <v>21636</v>
      </c>
    </row>
    <row r="403" spans="1:10" x14ac:dyDescent="0.25">
      <c r="A403" s="7" t="s">
        <v>39</v>
      </c>
      <c r="B403" s="15" t="s">
        <v>40</v>
      </c>
      <c r="C403" s="8">
        <v>3083833</v>
      </c>
      <c r="D403" s="8">
        <v>3083833</v>
      </c>
      <c r="E403" s="9">
        <v>91291.8</v>
      </c>
      <c r="F403" s="9">
        <f t="shared" si="18"/>
        <v>2.9603354007820788</v>
      </c>
      <c r="G403" s="9">
        <f t="shared" si="19"/>
        <v>2992541.2</v>
      </c>
      <c r="H403" s="9"/>
      <c r="I403" s="9"/>
      <c r="J403" s="9">
        <f t="shared" si="20"/>
        <v>3083833</v>
      </c>
    </row>
    <row r="404" spans="1:10" x14ac:dyDescent="0.25">
      <c r="A404" s="7" t="s">
        <v>70</v>
      </c>
      <c r="B404" s="15" t="s">
        <v>71</v>
      </c>
      <c r="C404" s="8">
        <v>1717661</v>
      </c>
      <c r="D404" s="8">
        <v>1717661</v>
      </c>
      <c r="E404" s="9">
        <v>3296.52</v>
      </c>
      <c r="F404" s="9">
        <f t="shared" si="18"/>
        <v>0.19191912723174129</v>
      </c>
      <c r="G404" s="9">
        <f t="shared" si="19"/>
        <v>1714364.48</v>
      </c>
      <c r="H404" s="9"/>
      <c r="I404" s="9"/>
      <c r="J404" s="9">
        <f t="shared" si="20"/>
        <v>1717661</v>
      </c>
    </row>
    <row r="405" spans="1:10" x14ac:dyDescent="0.25">
      <c r="A405" s="5" t="s">
        <v>204</v>
      </c>
      <c r="B405" s="14" t="s">
        <v>205</v>
      </c>
      <c r="C405" s="1">
        <v>3134700</v>
      </c>
      <c r="D405" s="1">
        <v>3134700</v>
      </c>
      <c r="E405" s="2">
        <v>1040757.53</v>
      </c>
      <c r="F405" s="2">
        <f t="shared" si="18"/>
        <v>33.20118448336364</v>
      </c>
      <c r="G405" s="2">
        <f t="shared" si="19"/>
        <v>2093942.47</v>
      </c>
      <c r="H405" s="2"/>
      <c r="I405" s="2"/>
      <c r="J405" s="2">
        <f t="shared" si="20"/>
        <v>3134700</v>
      </c>
    </row>
    <row r="406" spans="1:10" x14ac:dyDescent="0.25">
      <c r="A406" s="6" t="s">
        <v>47</v>
      </c>
      <c r="B406" s="15" t="s">
        <v>48</v>
      </c>
      <c r="C406" s="1">
        <v>3134700</v>
      </c>
      <c r="D406" s="1">
        <v>3134700</v>
      </c>
      <c r="E406" s="2">
        <v>1040757.53</v>
      </c>
      <c r="F406" s="2">
        <f t="shared" si="18"/>
        <v>33.20118448336364</v>
      </c>
      <c r="G406" s="2">
        <f t="shared" si="19"/>
        <v>2093942.47</v>
      </c>
      <c r="H406" s="2"/>
      <c r="I406" s="2"/>
      <c r="J406" s="2">
        <f t="shared" si="20"/>
        <v>3134700</v>
      </c>
    </row>
    <row r="407" spans="1:10" x14ac:dyDescent="0.25">
      <c r="A407" s="7" t="s">
        <v>35</v>
      </c>
      <c r="B407" s="15" t="s">
        <v>57</v>
      </c>
      <c r="C407" s="8">
        <v>2928150</v>
      </c>
      <c r="D407" s="8">
        <v>2928150</v>
      </c>
      <c r="E407" s="9">
        <v>1015821.84</v>
      </c>
      <c r="F407" s="9">
        <f t="shared" si="18"/>
        <v>34.691591619281795</v>
      </c>
      <c r="G407" s="9">
        <f t="shared" si="19"/>
        <v>1912328.1600000001</v>
      </c>
      <c r="H407" s="9"/>
      <c r="I407" s="9"/>
      <c r="J407" s="9">
        <f t="shared" si="20"/>
        <v>2928150</v>
      </c>
    </row>
    <row r="408" spans="1:10" x14ac:dyDescent="0.25">
      <c r="A408" s="7" t="s">
        <v>17</v>
      </c>
      <c r="B408" s="15" t="s">
        <v>18</v>
      </c>
      <c r="C408" s="8">
        <v>206550</v>
      </c>
      <c r="D408" s="8">
        <v>206550</v>
      </c>
      <c r="E408" s="9">
        <v>24935.69</v>
      </c>
      <c r="F408" s="9">
        <f t="shared" si="18"/>
        <v>12.072471556523844</v>
      </c>
      <c r="G408" s="9">
        <f t="shared" si="19"/>
        <v>181614.31</v>
      </c>
      <c r="H408" s="9"/>
      <c r="I408" s="9"/>
      <c r="J408" s="9">
        <f t="shared" si="20"/>
        <v>206550</v>
      </c>
    </row>
    <row r="409" spans="1:10" x14ac:dyDescent="0.25">
      <c r="A409" s="4" t="s">
        <v>206</v>
      </c>
      <c r="B409" s="13" t="s">
        <v>207</v>
      </c>
      <c r="C409" s="1">
        <v>1145186</v>
      </c>
      <c r="D409" s="1">
        <v>1145186</v>
      </c>
      <c r="E409" s="2">
        <v>425883.27</v>
      </c>
      <c r="F409" s="2">
        <f t="shared" si="18"/>
        <v>37.189004231627003</v>
      </c>
      <c r="G409" s="2">
        <f t="shared" si="19"/>
        <v>719302.73</v>
      </c>
      <c r="H409" s="2"/>
      <c r="I409" s="2"/>
      <c r="J409" s="2">
        <f t="shared" si="20"/>
        <v>1145186</v>
      </c>
    </row>
    <row r="410" spans="1:10" x14ac:dyDescent="0.25">
      <c r="A410" s="5" t="s">
        <v>208</v>
      </c>
      <c r="B410" s="14" t="s">
        <v>209</v>
      </c>
      <c r="C410" s="1">
        <v>1145186</v>
      </c>
      <c r="D410" s="1">
        <v>1145186</v>
      </c>
      <c r="E410" s="2">
        <v>425883.27</v>
      </c>
      <c r="F410" s="2">
        <f t="shared" si="18"/>
        <v>37.189004231627003</v>
      </c>
      <c r="G410" s="2">
        <f t="shared" si="19"/>
        <v>719302.73</v>
      </c>
      <c r="H410" s="2"/>
      <c r="I410" s="2"/>
      <c r="J410" s="2">
        <f t="shared" si="20"/>
        <v>1145186</v>
      </c>
    </row>
    <row r="411" spans="1:10" x14ac:dyDescent="0.25">
      <c r="A411" s="6" t="s">
        <v>43</v>
      </c>
      <c r="B411" s="15" t="s">
        <v>44</v>
      </c>
      <c r="C411" s="1">
        <v>15717</v>
      </c>
      <c r="D411" s="1">
        <v>15717</v>
      </c>
      <c r="E411" s="2">
        <v>8308.67</v>
      </c>
      <c r="F411" s="2">
        <f t="shared" si="18"/>
        <v>52.864223452312785</v>
      </c>
      <c r="G411" s="2">
        <f t="shared" si="19"/>
        <v>7408.33</v>
      </c>
      <c r="H411" s="2"/>
      <c r="I411" s="2"/>
      <c r="J411" s="2">
        <f t="shared" si="20"/>
        <v>15717</v>
      </c>
    </row>
    <row r="412" spans="1:10" x14ac:dyDescent="0.25">
      <c r="A412" s="7" t="s">
        <v>17</v>
      </c>
      <c r="B412" s="15" t="s">
        <v>18</v>
      </c>
      <c r="C412" s="8">
        <v>10417</v>
      </c>
      <c r="D412" s="8">
        <v>10417</v>
      </c>
      <c r="E412" s="9">
        <v>5489.34</v>
      </c>
      <c r="F412" s="9">
        <f t="shared" si="18"/>
        <v>52.695977728712684</v>
      </c>
      <c r="G412" s="9">
        <f t="shared" si="19"/>
        <v>4927.66</v>
      </c>
      <c r="H412" s="9"/>
      <c r="I412" s="9"/>
      <c r="J412" s="9">
        <f t="shared" si="20"/>
        <v>10417</v>
      </c>
    </row>
    <row r="413" spans="1:10" x14ac:dyDescent="0.25">
      <c r="A413" s="7" t="s">
        <v>31</v>
      </c>
      <c r="B413" s="15" t="s">
        <v>32</v>
      </c>
      <c r="C413" s="8">
        <v>5300</v>
      </c>
      <c r="D413" s="8">
        <v>5300</v>
      </c>
      <c r="E413" s="9">
        <v>2819.33</v>
      </c>
      <c r="F413" s="9">
        <f t="shared" si="18"/>
        <v>53.194905660377358</v>
      </c>
      <c r="G413" s="9">
        <f t="shared" si="19"/>
        <v>2480.67</v>
      </c>
      <c r="H413" s="9"/>
      <c r="I413" s="9"/>
      <c r="J413" s="9">
        <f t="shared" si="20"/>
        <v>5300</v>
      </c>
    </row>
    <row r="414" spans="1:10" x14ac:dyDescent="0.25">
      <c r="A414" s="6" t="s">
        <v>47</v>
      </c>
      <c r="B414" s="15" t="s">
        <v>48</v>
      </c>
      <c r="C414" s="1">
        <v>1129469</v>
      </c>
      <c r="D414" s="1">
        <v>1129469</v>
      </c>
      <c r="E414" s="2">
        <v>417574.6</v>
      </c>
      <c r="F414" s="2">
        <f t="shared" si="18"/>
        <v>36.970877465428444</v>
      </c>
      <c r="G414" s="2">
        <f t="shared" si="19"/>
        <v>711894.4</v>
      </c>
      <c r="H414" s="2"/>
      <c r="I414" s="2"/>
      <c r="J414" s="2">
        <f t="shared" si="20"/>
        <v>1129469</v>
      </c>
    </row>
    <row r="415" spans="1:10" x14ac:dyDescent="0.25">
      <c r="A415" s="7" t="s">
        <v>35</v>
      </c>
      <c r="B415" s="15" t="s">
        <v>57</v>
      </c>
      <c r="C415" s="8">
        <v>1099469</v>
      </c>
      <c r="D415" s="8">
        <v>1099469</v>
      </c>
      <c r="E415" s="9">
        <v>409305.32</v>
      </c>
      <c r="F415" s="9">
        <f t="shared" si="18"/>
        <v>37.227545296866033</v>
      </c>
      <c r="G415" s="9">
        <f t="shared" si="19"/>
        <v>690163.67999999993</v>
      </c>
      <c r="H415" s="9"/>
      <c r="I415" s="9"/>
      <c r="J415" s="9">
        <f t="shared" si="20"/>
        <v>1099469</v>
      </c>
    </row>
    <row r="416" spans="1:10" x14ac:dyDescent="0.25">
      <c r="A416" s="7" t="s">
        <v>17</v>
      </c>
      <c r="B416" s="15" t="s">
        <v>18</v>
      </c>
      <c r="C416" s="8">
        <v>30000</v>
      </c>
      <c r="D416" s="8">
        <v>30000</v>
      </c>
      <c r="E416" s="9">
        <v>8269.2800000000007</v>
      </c>
      <c r="F416" s="9">
        <f t="shared" si="18"/>
        <v>27.564266666666668</v>
      </c>
      <c r="G416" s="9">
        <f t="shared" si="19"/>
        <v>21730.720000000001</v>
      </c>
      <c r="H416" s="9"/>
      <c r="I416" s="9"/>
      <c r="J416" s="9">
        <f t="shared" si="20"/>
        <v>30000</v>
      </c>
    </row>
    <row r="417" spans="1:10" x14ac:dyDescent="0.25">
      <c r="A417" s="4" t="s">
        <v>210</v>
      </c>
      <c r="B417" s="13" t="s">
        <v>211</v>
      </c>
      <c r="C417" s="1">
        <v>1076549</v>
      </c>
      <c r="D417" s="1">
        <v>1076549</v>
      </c>
      <c r="E417" s="2">
        <v>467819.16</v>
      </c>
      <c r="F417" s="2">
        <f t="shared" si="18"/>
        <v>43.455445130690748</v>
      </c>
      <c r="G417" s="2">
        <f t="shared" si="19"/>
        <v>608729.84000000008</v>
      </c>
      <c r="H417" s="2">
        <v>0</v>
      </c>
      <c r="I417" s="2">
        <v>0</v>
      </c>
      <c r="J417" s="2">
        <f t="shared" si="20"/>
        <v>1076549</v>
      </c>
    </row>
    <row r="418" spans="1:10" x14ac:dyDescent="0.25">
      <c r="A418" s="5" t="s">
        <v>212</v>
      </c>
      <c r="B418" s="14" t="s">
        <v>34</v>
      </c>
      <c r="C418" s="1">
        <v>1076549</v>
      </c>
      <c r="D418" s="1">
        <v>1076549</v>
      </c>
      <c r="E418" s="2">
        <v>467819.16</v>
      </c>
      <c r="F418" s="2">
        <f t="shared" si="18"/>
        <v>43.455445130690748</v>
      </c>
      <c r="G418" s="2">
        <f t="shared" si="19"/>
        <v>608729.84000000008</v>
      </c>
      <c r="H418" s="2">
        <v>0</v>
      </c>
      <c r="I418" s="2">
        <v>0</v>
      </c>
      <c r="J418" s="2">
        <f t="shared" si="20"/>
        <v>1076549</v>
      </c>
    </row>
    <row r="419" spans="1:10" x14ac:dyDescent="0.25">
      <c r="A419" s="6" t="s">
        <v>37</v>
      </c>
      <c r="B419" s="15" t="s">
        <v>38</v>
      </c>
      <c r="C419" s="1">
        <v>1071703</v>
      </c>
      <c r="D419" s="1">
        <v>1071703</v>
      </c>
      <c r="E419" s="2">
        <v>467077.88</v>
      </c>
      <c r="F419" s="2">
        <f t="shared" si="18"/>
        <v>43.582772465879074</v>
      </c>
      <c r="G419" s="2">
        <f t="shared" si="19"/>
        <v>604625.12</v>
      </c>
      <c r="H419" s="2">
        <v>0</v>
      </c>
      <c r="I419" s="2">
        <v>0</v>
      </c>
      <c r="J419" s="2">
        <f t="shared" si="20"/>
        <v>1071703</v>
      </c>
    </row>
    <row r="420" spans="1:10" x14ac:dyDescent="0.25">
      <c r="A420" s="7" t="s">
        <v>35</v>
      </c>
      <c r="B420" s="15" t="s">
        <v>57</v>
      </c>
      <c r="C420" s="8">
        <v>746632</v>
      </c>
      <c r="D420" s="8">
        <v>746632</v>
      </c>
      <c r="E420" s="9">
        <v>358780.08</v>
      </c>
      <c r="F420" s="9">
        <f t="shared" si="18"/>
        <v>48.053134609821171</v>
      </c>
      <c r="G420" s="9">
        <f t="shared" si="19"/>
        <v>387851.92</v>
      </c>
      <c r="H420" s="9"/>
      <c r="I420" s="9"/>
      <c r="J420" s="9">
        <f t="shared" si="20"/>
        <v>746632</v>
      </c>
    </row>
    <row r="421" spans="1:10" x14ac:dyDescent="0.25">
      <c r="A421" s="7" t="s">
        <v>17</v>
      </c>
      <c r="B421" s="15" t="s">
        <v>18</v>
      </c>
      <c r="C421" s="8">
        <v>303305</v>
      </c>
      <c r="D421" s="8">
        <v>303305</v>
      </c>
      <c r="E421" s="9">
        <v>102047.7</v>
      </c>
      <c r="F421" s="9">
        <f t="shared" si="18"/>
        <v>33.645241588500028</v>
      </c>
      <c r="G421" s="9">
        <f t="shared" si="19"/>
        <v>201257.3</v>
      </c>
      <c r="H421" s="9"/>
      <c r="I421" s="9"/>
      <c r="J421" s="9">
        <f t="shared" si="20"/>
        <v>303305</v>
      </c>
    </row>
    <row r="422" spans="1:10" x14ac:dyDescent="0.25">
      <c r="A422" s="7" t="s">
        <v>64</v>
      </c>
      <c r="B422" s="15" t="s">
        <v>65</v>
      </c>
      <c r="C422" s="8">
        <v>265</v>
      </c>
      <c r="D422" s="8">
        <v>265</v>
      </c>
      <c r="E422" s="9">
        <v>0.32</v>
      </c>
      <c r="F422" s="9">
        <f t="shared" si="18"/>
        <v>0.12075471698113208</v>
      </c>
      <c r="G422" s="9">
        <f t="shared" si="19"/>
        <v>264.68</v>
      </c>
      <c r="H422" s="9"/>
      <c r="I422" s="9"/>
      <c r="J422" s="9">
        <f t="shared" si="20"/>
        <v>265</v>
      </c>
    </row>
    <row r="423" spans="1:10" x14ac:dyDescent="0.25">
      <c r="A423" s="7" t="s">
        <v>7</v>
      </c>
      <c r="B423" s="15" t="s">
        <v>76</v>
      </c>
      <c r="C423" s="8">
        <v>2654</v>
      </c>
      <c r="D423" s="8">
        <v>2654</v>
      </c>
      <c r="E423" s="9">
        <v>1554.3</v>
      </c>
      <c r="F423" s="9">
        <f t="shared" si="18"/>
        <v>58.564431047475509</v>
      </c>
      <c r="G423" s="9">
        <f t="shared" si="19"/>
        <v>1099.7</v>
      </c>
      <c r="H423" s="9"/>
      <c r="I423" s="9"/>
      <c r="J423" s="9">
        <f t="shared" si="20"/>
        <v>2654</v>
      </c>
    </row>
    <row r="424" spans="1:10" x14ac:dyDescent="0.25">
      <c r="A424" s="7" t="s">
        <v>39</v>
      </c>
      <c r="B424" s="15" t="s">
        <v>40</v>
      </c>
      <c r="C424" s="8">
        <v>18847</v>
      </c>
      <c r="D424" s="8">
        <v>18847</v>
      </c>
      <c r="E424" s="9">
        <v>4695.4799999999996</v>
      </c>
      <c r="F424" s="9">
        <f t="shared" si="18"/>
        <v>24.913673263649386</v>
      </c>
      <c r="G424" s="9">
        <f t="shared" si="19"/>
        <v>14151.52</v>
      </c>
      <c r="H424" s="9"/>
      <c r="I424" s="9"/>
      <c r="J424" s="9">
        <f t="shared" si="20"/>
        <v>18847</v>
      </c>
    </row>
    <row r="425" spans="1:10" x14ac:dyDescent="0.25">
      <c r="A425" s="6" t="s">
        <v>43</v>
      </c>
      <c r="B425" s="15" t="s">
        <v>44</v>
      </c>
      <c r="C425" s="1">
        <v>4182</v>
      </c>
      <c r="D425" s="1">
        <v>4182</v>
      </c>
      <c r="E425" s="2">
        <v>741.28</v>
      </c>
      <c r="F425" s="2">
        <f t="shared" si="18"/>
        <v>17.725490196078432</v>
      </c>
      <c r="G425" s="2">
        <f t="shared" si="19"/>
        <v>3440.7200000000003</v>
      </c>
      <c r="H425" s="2">
        <v>0</v>
      </c>
      <c r="I425" s="2">
        <v>0</v>
      </c>
      <c r="J425" s="2">
        <f t="shared" si="20"/>
        <v>4182</v>
      </c>
    </row>
    <row r="426" spans="1:10" x14ac:dyDescent="0.25">
      <c r="A426" s="7" t="s">
        <v>17</v>
      </c>
      <c r="B426" s="15" t="s">
        <v>18</v>
      </c>
      <c r="C426" s="8">
        <v>4182</v>
      </c>
      <c r="D426" s="8">
        <v>4182</v>
      </c>
      <c r="E426" s="9">
        <v>741.28</v>
      </c>
      <c r="F426" s="9">
        <f t="shared" si="18"/>
        <v>17.725490196078432</v>
      </c>
      <c r="G426" s="9">
        <f t="shared" si="19"/>
        <v>3440.7200000000003</v>
      </c>
      <c r="H426" s="9"/>
      <c r="I426" s="9"/>
      <c r="J426" s="9">
        <f t="shared" si="20"/>
        <v>4182</v>
      </c>
    </row>
    <row r="427" spans="1:10" x14ac:dyDescent="0.25">
      <c r="A427" s="6" t="s">
        <v>131</v>
      </c>
      <c r="B427" s="15" t="s">
        <v>132</v>
      </c>
      <c r="C427" s="1">
        <v>664</v>
      </c>
      <c r="D427" s="1">
        <v>664</v>
      </c>
      <c r="E427" s="1"/>
      <c r="F427" s="1">
        <f t="shared" si="18"/>
        <v>0</v>
      </c>
      <c r="G427" s="1">
        <f t="shared" si="19"/>
        <v>664</v>
      </c>
      <c r="H427" s="2">
        <v>0</v>
      </c>
      <c r="I427" s="2">
        <v>0</v>
      </c>
      <c r="J427" s="1">
        <f t="shared" si="20"/>
        <v>664</v>
      </c>
    </row>
    <row r="428" spans="1:10" x14ac:dyDescent="0.25">
      <c r="A428" s="7" t="s">
        <v>39</v>
      </c>
      <c r="B428" s="15" t="s">
        <v>40</v>
      </c>
      <c r="C428" s="8">
        <v>664</v>
      </c>
      <c r="D428" s="8">
        <v>664</v>
      </c>
      <c r="E428" s="8"/>
      <c r="F428" s="8">
        <f t="shared" si="18"/>
        <v>0</v>
      </c>
      <c r="G428" s="8">
        <f t="shared" si="19"/>
        <v>664</v>
      </c>
      <c r="H428" s="8"/>
      <c r="I428" s="8"/>
      <c r="J428" s="8">
        <f t="shared" si="20"/>
        <v>664</v>
      </c>
    </row>
    <row r="429" spans="1:10" x14ac:dyDescent="0.25">
      <c r="A429" s="4" t="s">
        <v>213</v>
      </c>
      <c r="B429" s="13" t="s">
        <v>214</v>
      </c>
      <c r="C429" s="1">
        <v>1217879</v>
      </c>
      <c r="D429" s="1">
        <v>1217879</v>
      </c>
      <c r="E429" s="2">
        <v>634427.68999999994</v>
      </c>
      <c r="F429" s="2">
        <f t="shared" si="18"/>
        <v>52.092834345612324</v>
      </c>
      <c r="G429" s="2">
        <f t="shared" si="19"/>
        <v>583451.31000000006</v>
      </c>
      <c r="H429" s="2"/>
      <c r="I429" s="2"/>
      <c r="J429" s="2">
        <f t="shared" si="20"/>
        <v>1217879</v>
      </c>
    </row>
    <row r="430" spans="1:10" x14ac:dyDescent="0.25">
      <c r="A430" s="5" t="s">
        <v>215</v>
      </c>
      <c r="B430" s="14" t="s">
        <v>34</v>
      </c>
      <c r="C430" s="1">
        <v>1217879</v>
      </c>
      <c r="D430" s="1">
        <v>1217879</v>
      </c>
      <c r="E430" s="2">
        <v>634427.68999999994</v>
      </c>
      <c r="F430" s="2">
        <f t="shared" si="18"/>
        <v>52.092834345612324</v>
      </c>
      <c r="G430" s="2">
        <f t="shared" si="19"/>
        <v>583451.31000000006</v>
      </c>
      <c r="H430" s="2"/>
      <c r="I430" s="2"/>
      <c r="J430" s="2">
        <f t="shared" si="20"/>
        <v>1217879</v>
      </c>
    </row>
    <row r="431" spans="1:10" x14ac:dyDescent="0.25">
      <c r="A431" s="6" t="s">
        <v>37</v>
      </c>
      <c r="B431" s="15" t="s">
        <v>38</v>
      </c>
      <c r="C431" s="1">
        <v>1217879</v>
      </c>
      <c r="D431" s="1">
        <v>1217879</v>
      </c>
      <c r="E431" s="2">
        <v>634427.68999999994</v>
      </c>
      <c r="F431" s="2">
        <f t="shared" si="18"/>
        <v>52.092834345612324</v>
      </c>
      <c r="G431" s="2">
        <f t="shared" si="19"/>
        <v>583451.31000000006</v>
      </c>
      <c r="H431" s="2"/>
      <c r="I431" s="2"/>
      <c r="J431" s="2">
        <f t="shared" si="20"/>
        <v>1217879</v>
      </c>
    </row>
    <row r="432" spans="1:10" x14ac:dyDescent="0.25">
      <c r="A432" s="7" t="s">
        <v>35</v>
      </c>
      <c r="B432" s="15" t="s">
        <v>57</v>
      </c>
      <c r="C432" s="8">
        <v>842038</v>
      </c>
      <c r="D432" s="8">
        <v>842038</v>
      </c>
      <c r="E432" s="9">
        <v>479611.44</v>
      </c>
      <c r="F432" s="9">
        <f t="shared" si="18"/>
        <v>56.958408052843225</v>
      </c>
      <c r="G432" s="9">
        <f t="shared" si="19"/>
        <v>362426.56</v>
      </c>
      <c r="H432" s="9"/>
      <c r="I432" s="9"/>
      <c r="J432" s="9">
        <f t="shared" si="20"/>
        <v>842038</v>
      </c>
    </row>
    <row r="433" spans="1:10" x14ac:dyDescent="0.25">
      <c r="A433" s="7" t="s">
        <v>17</v>
      </c>
      <c r="B433" s="15" t="s">
        <v>18</v>
      </c>
      <c r="C433" s="8">
        <v>359143</v>
      </c>
      <c r="D433" s="8">
        <v>359143</v>
      </c>
      <c r="E433" s="9">
        <v>153521.25</v>
      </c>
      <c r="F433" s="9">
        <f t="shared" si="18"/>
        <v>42.746552209008669</v>
      </c>
      <c r="G433" s="9">
        <f t="shared" si="19"/>
        <v>205621.75</v>
      </c>
      <c r="H433" s="9"/>
      <c r="I433" s="9"/>
      <c r="J433" s="9">
        <f t="shared" si="20"/>
        <v>359143</v>
      </c>
    </row>
    <row r="434" spans="1:10" x14ac:dyDescent="0.25">
      <c r="A434" s="7" t="s">
        <v>64</v>
      </c>
      <c r="B434" s="15" t="s">
        <v>65</v>
      </c>
      <c r="C434" s="8">
        <v>398</v>
      </c>
      <c r="D434" s="8">
        <v>398</v>
      </c>
      <c r="E434" s="8"/>
      <c r="F434" s="8">
        <f t="shared" si="18"/>
        <v>0</v>
      </c>
      <c r="G434" s="8">
        <f t="shared" si="19"/>
        <v>398</v>
      </c>
      <c r="H434" s="8"/>
      <c r="I434" s="8"/>
      <c r="J434" s="8">
        <f t="shared" si="20"/>
        <v>398</v>
      </c>
    </row>
    <row r="435" spans="1:10" x14ac:dyDescent="0.25">
      <c r="A435" s="7" t="s">
        <v>39</v>
      </c>
      <c r="B435" s="15" t="s">
        <v>40</v>
      </c>
      <c r="C435" s="8">
        <v>16300</v>
      </c>
      <c r="D435" s="8">
        <v>16300</v>
      </c>
      <c r="E435" s="9">
        <v>1295</v>
      </c>
      <c r="F435" s="9">
        <f t="shared" si="18"/>
        <v>7.9447852760736195</v>
      </c>
      <c r="G435" s="9">
        <f t="shared" si="19"/>
        <v>15005</v>
      </c>
      <c r="H435" s="9"/>
      <c r="I435" s="9"/>
      <c r="J435" s="9">
        <f t="shared" si="20"/>
        <v>16300</v>
      </c>
    </row>
    <row r="436" spans="1:10" x14ac:dyDescent="0.25">
      <c r="A436" s="4" t="s">
        <v>216</v>
      </c>
      <c r="B436" s="13" t="s">
        <v>217</v>
      </c>
      <c r="C436" s="1">
        <v>586324</v>
      </c>
      <c r="D436" s="1">
        <v>586324</v>
      </c>
      <c r="E436" s="2">
        <v>344715.26</v>
      </c>
      <c r="F436" s="2">
        <f t="shared" si="18"/>
        <v>58.792623191273087</v>
      </c>
      <c r="G436" s="2">
        <f t="shared" si="19"/>
        <v>241608.74</v>
      </c>
      <c r="H436" s="2"/>
      <c r="I436" s="2"/>
      <c r="J436" s="2">
        <f t="shared" si="20"/>
        <v>586324</v>
      </c>
    </row>
    <row r="437" spans="1:10" x14ac:dyDescent="0.25">
      <c r="A437" s="5" t="s">
        <v>218</v>
      </c>
      <c r="B437" s="14" t="s">
        <v>34</v>
      </c>
      <c r="C437" s="1">
        <v>586324</v>
      </c>
      <c r="D437" s="1">
        <v>586324</v>
      </c>
      <c r="E437" s="2">
        <v>344715.26</v>
      </c>
      <c r="F437" s="2">
        <f t="shared" si="18"/>
        <v>58.792623191273087</v>
      </c>
      <c r="G437" s="2">
        <f t="shared" si="19"/>
        <v>241608.74</v>
      </c>
      <c r="H437" s="2"/>
      <c r="I437" s="2"/>
      <c r="J437" s="2">
        <f t="shared" si="20"/>
        <v>586324</v>
      </c>
    </row>
    <row r="438" spans="1:10" x14ac:dyDescent="0.25">
      <c r="A438" s="6" t="s">
        <v>37</v>
      </c>
      <c r="B438" s="15" t="s">
        <v>38</v>
      </c>
      <c r="C438" s="1">
        <v>586324</v>
      </c>
      <c r="D438" s="1">
        <v>586324</v>
      </c>
      <c r="E438" s="2">
        <v>344715.26</v>
      </c>
      <c r="F438" s="2">
        <f t="shared" si="18"/>
        <v>58.792623191273087</v>
      </c>
      <c r="G438" s="2">
        <f t="shared" si="19"/>
        <v>241608.74</v>
      </c>
      <c r="H438" s="2"/>
      <c r="I438" s="2"/>
      <c r="J438" s="2">
        <f t="shared" si="20"/>
        <v>586324</v>
      </c>
    </row>
    <row r="439" spans="1:10" x14ac:dyDescent="0.25">
      <c r="A439" s="7" t="s">
        <v>35</v>
      </c>
      <c r="B439" s="15" t="s">
        <v>57</v>
      </c>
      <c r="C439" s="8">
        <v>391459</v>
      </c>
      <c r="D439" s="8">
        <v>391459</v>
      </c>
      <c r="E439" s="9">
        <v>276042.42</v>
      </c>
      <c r="F439" s="9">
        <f t="shared" si="18"/>
        <v>70.516304389476289</v>
      </c>
      <c r="G439" s="9">
        <f t="shared" si="19"/>
        <v>115416.58000000002</v>
      </c>
      <c r="H439" s="9"/>
      <c r="I439" s="9"/>
      <c r="J439" s="9">
        <f t="shared" si="20"/>
        <v>391459</v>
      </c>
    </row>
    <row r="440" spans="1:10" x14ac:dyDescent="0.25">
      <c r="A440" s="7" t="s">
        <v>17</v>
      </c>
      <c r="B440" s="15" t="s">
        <v>18</v>
      </c>
      <c r="C440" s="8">
        <v>171841</v>
      </c>
      <c r="D440" s="8">
        <v>171841</v>
      </c>
      <c r="E440" s="9">
        <v>64000.07</v>
      </c>
      <c r="F440" s="9">
        <f t="shared" si="18"/>
        <v>37.243771858869536</v>
      </c>
      <c r="G440" s="9">
        <f t="shared" si="19"/>
        <v>107840.93</v>
      </c>
      <c r="H440" s="9"/>
      <c r="I440" s="9"/>
      <c r="J440" s="9">
        <f t="shared" si="20"/>
        <v>171841</v>
      </c>
    </row>
    <row r="441" spans="1:10" x14ac:dyDescent="0.25">
      <c r="A441" s="7" t="s">
        <v>64</v>
      </c>
      <c r="B441" s="15" t="s">
        <v>65</v>
      </c>
      <c r="C441" s="8">
        <v>1000</v>
      </c>
      <c r="D441" s="8">
        <v>1000</v>
      </c>
      <c r="E441" s="9">
        <v>666.42</v>
      </c>
      <c r="F441" s="9">
        <f t="shared" si="18"/>
        <v>66.641999999999996</v>
      </c>
      <c r="G441" s="9">
        <f t="shared" si="19"/>
        <v>333.58000000000004</v>
      </c>
      <c r="H441" s="9"/>
      <c r="I441" s="9"/>
      <c r="J441" s="9">
        <f t="shared" si="20"/>
        <v>1000</v>
      </c>
    </row>
    <row r="442" spans="1:10" x14ac:dyDescent="0.25">
      <c r="A442" s="7" t="s">
        <v>7</v>
      </c>
      <c r="B442" s="15" t="s">
        <v>76</v>
      </c>
      <c r="C442" s="8">
        <v>5309</v>
      </c>
      <c r="D442" s="8">
        <v>5309</v>
      </c>
      <c r="E442" s="9">
        <v>881.25</v>
      </c>
      <c r="F442" s="9">
        <f t="shared" si="18"/>
        <v>16.599171218685253</v>
      </c>
      <c r="G442" s="9">
        <f t="shared" si="19"/>
        <v>4427.75</v>
      </c>
      <c r="H442" s="9"/>
      <c r="I442" s="9"/>
      <c r="J442" s="9">
        <f t="shared" si="20"/>
        <v>5309</v>
      </c>
    </row>
    <row r="443" spans="1:10" x14ac:dyDescent="0.25">
      <c r="A443" s="7" t="s">
        <v>39</v>
      </c>
      <c r="B443" s="15" t="s">
        <v>40</v>
      </c>
      <c r="C443" s="8">
        <v>16715</v>
      </c>
      <c r="D443" s="8">
        <v>16715</v>
      </c>
      <c r="E443" s="9">
        <v>3125.1</v>
      </c>
      <c r="F443" s="9">
        <f t="shared" si="18"/>
        <v>18.696380496559975</v>
      </c>
      <c r="G443" s="9">
        <f t="shared" si="19"/>
        <v>13589.9</v>
      </c>
      <c r="H443" s="9"/>
      <c r="I443" s="9"/>
      <c r="J443" s="9">
        <f t="shared" si="20"/>
        <v>16715</v>
      </c>
    </row>
    <row r="444" spans="1:10" x14ac:dyDescent="0.25">
      <c r="A444" s="4" t="s">
        <v>219</v>
      </c>
      <c r="B444" s="13" t="s">
        <v>220</v>
      </c>
      <c r="C444" s="1">
        <v>833440</v>
      </c>
      <c r="D444" s="1">
        <v>833440</v>
      </c>
      <c r="E444" s="2">
        <v>404831</v>
      </c>
      <c r="F444" s="2">
        <f t="shared" si="18"/>
        <v>48.573502591668266</v>
      </c>
      <c r="G444" s="2">
        <f t="shared" si="19"/>
        <v>428609</v>
      </c>
      <c r="H444" s="2"/>
      <c r="I444" s="2"/>
      <c r="J444" s="2">
        <f t="shared" si="20"/>
        <v>833440</v>
      </c>
    </row>
    <row r="445" spans="1:10" x14ac:dyDescent="0.25">
      <c r="A445" s="5" t="s">
        <v>221</v>
      </c>
      <c r="B445" s="14" t="s">
        <v>34</v>
      </c>
      <c r="C445" s="1">
        <v>833440</v>
      </c>
      <c r="D445" s="1">
        <v>833440</v>
      </c>
      <c r="E445" s="2">
        <v>404831</v>
      </c>
      <c r="F445" s="2">
        <f t="shared" si="18"/>
        <v>48.573502591668266</v>
      </c>
      <c r="G445" s="2">
        <f t="shared" si="19"/>
        <v>428609</v>
      </c>
      <c r="H445" s="2"/>
      <c r="I445" s="2"/>
      <c r="J445" s="2">
        <f t="shared" si="20"/>
        <v>833440</v>
      </c>
    </row>
    <row r="446" spans="1:10" x14ac:dyDescent="0.25">
      <c r="A446" s="6" t="s">
        <v>37</v>
      </c>
      <c r="B446" s="15" t="s">
        <v>38</v>
      </c>
      <c r="C446" s="1">
        <v>833440</v>
      </c>
      <c r="D446" s="1">
        <v>833440</v>
      </c>
      <c r="E446" s="2">
        <v>404831</v>
      </c>
      <c r="F446" s="2">
        <f t="shared" si="18"/>
        <v>48.573502591668266</v>
      </c>
      <c r="G446" s="2">
        <f t="shared" si="19"/>
        <v>428609</v>
      </c>
      <c r="H446" s="2"/>
      <c r="I446" s="2"/>
      <c r="J446" s="2">
        <f t="shared" si="20"/>
        <v>833440</v>
      </c>
    </row>
    <row r="447" spans="1:10" x14ac:dyDescent="0.25">
      <c r="A447" s="7" t="s">
        <v>35</v>
      </c>
      <c r="B447" s="15" t="s">
        <v>57</v>
      </c>
      <c r="C447" s="8">
        <v>452000</v>
      </c>
      <c r="D447" s="8">
        <v>452000</v>
      </c>
      <c r="E447" s="9">
        <v>221925.74</v>
      </c>
      <c r="F447" s="9">
        <f t="shared" si="18"/>
        <v>49.098615044247786</v>
      </c>
      <c r="G447" s="9">
        <f t="shared" si="19"/>
        <v>230074.26</v>
      </c>
      <c r="H447" s="9"/>
      <c r="I447" s="9"/>
      <c r="J447" s="9">
        <f t="shared" si="20"/>
        <v>452000</v>
      </c>
    </row>
    <row r="448" spans="1:10" x14ac:dyDescent="0.25">
      <c r="A448" s="7" t="s">
        <v>17</v>
      </c>
      <c r="B448" s="15" t="s">
        <v>18</v>
      </c>
      <c r="C448" s="8">
        <v>279490</v>
      </c>
      <c r="D448" s="8">
        <v>279490</v>
      </c>
      <c r="E448" s="9">
        <v>124017.41</v>
      </c>
      <c r="F448" s="9">
        <f t="shared" si="18"/>
        <v>44.372753944684959</v>
      </c>
      <c r="G448" s="9">
        <f t="shared" si="19"/>
        <v>155472.59</v>
      </c>
      <c r="H448" s="9"/>
      <c r="I448" s="9"/>
      <c r="J448" s="9">
        <f t="shared" si="20"/>
        <v>279490</v>
      </c>
    </row>
    <row r="449" spans="1:10" x14ac:dyDescent="0.25">
      <c r="A449" s="7" t="s">
        <v>64</v>
      </c>
      <c r="B449" s="15" t="s">
        <v>65</v>
      </c>
      <c r="C449" s="8">
        <v>200</v>
      </c>
      <c r="D449" s="8">
        <v>200</v>
      </c>
      <c r="E449" s="9">
        <v>0.3</v>
      </c>
      <c r="F449" s="9">
        <f t="shared" si="18"/>
        <v>0.15</v>
      </c>
      <c r="G449" s="9">
        <f t="shared" si="19"/>
        <v>199.7</v>
      </c>
      <c r="H449" s="9"/>
      <c r="I449" s="9"/>
      <c r="J449" s="9">
        <f t="shared" si="20"/>
        <v>200</v>
      </c>
    </row>
    <row r="450" spans="1:10" x14ac:dyDescent="0.25">
      <c r="A450" s="7" t="s">
        <v>7</v>
      </c>
      <c r="B450" s="15" t="s">
        <v>76</v>
      </c>
      <c r="C450" s="8">
        <v>4100</v>
      </c>
      <c r="D450" s="8">
        <v>4100</v>
      </c>
      <c r="E450" s="9">
        <v>1000</v>
      </c>
      <c r="F450" s="9">
        <f t="shared" si="18"/>
        <v>24.390243902439025</v>
      </c>
      <c r="G450" s="9">
        <f t="shared" si="19"/>
        <v>3100</v>
      </c>
      <c r="H450" s="9"/>
      <c r="I450" s="9"/>
      <c r="J450" s="9">
        <f t="shared" si="20"/>
        <v>4100</v>
      </c>
    </row>
    <row r="451" spans="1:10" x14ac:dyDescent="0.25">
      <c r="A451" s="7" t="s">
        <v>39</v>
      </c>
      <c r="B451" s="15" t="s">
        <v>40</v>
      </c>
      <c r="C451" s="8">
        <v>96860</v>
      </c>
      <c r="D451" s="8">
        <v>96860</v>
      </c>
      <c r="E451" s="9">
        <v>57887.55</v>
      </c>
      <c r="F451" s="9">
        <f t="shared" ref="F451:F452" si="21">E451/D451*100</f>
        <v>59.764144125542018</v>
      </c>
      <c r="G451" s="9">
        <f t="shared" ref="G451:G452" si="22">D451-E451</f>
        <v>38972.449999999997</v>
      </c>
      <c r="H451" s="9"/>
      <c r="I451" s="9"/>
      <c r="J451" s="9">
        <f t="shared" ref="J451:J452" si="23">D451-H451+I451</f>
        <v>96860</v>
      </c>
    </row>
    <row r="452" spans="1:10" x14ac:dyDescent="0.25">
      <c r="A452" s="7" t="s">
        <v>70</v>
      </c>
      <c r="B452" s="15" t="s">
        <v>71</v>
      </c>
      <c r="C452" s="8">
        <v>790</v>
      </c>
      <c r="D452" s="8">
        <v>790</v>
      </c>
      <c r="E452" s="8"/>
      <c r="F452" s="8">
        <f t="shared" si="21"/>
        <v>0</v>
      </c>
      <c r="G452" s="8">
        <f t="shared" si="22"/>
        <v>790</v>
      </c>
      <c r="H452" s="8"/>
      <c r="I452" s="8"/>
      <c r="J452" s="8">
        <f t="shared" si="23"/>
        <v>790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DC6E5-B182-404C-A34F-CB7109D5774B}">
  <dimension ref="A1:J19"/>
  <sheetViews>
    <sheetView tabSelected="1" workbookViewId="0">
      <selection activeCell="B22" sqref="B22"/>
    </sheetView>
  </sheetViews>
  <sheetFormatPr defaultRowHeight="15" x14ac:dyDescent="0.25"/>
  <cols>
    <col min="1" max="1" width="13.5703125" bestFit="1" customWidth="1"/>
    <col min="2" max="2" width="39.28515625" bestFit="1" customWidth="1"/>
    <col min="9" max="9" width="10.140625" customWidth="1"/>
    <col min="10" max="10" width="10" bestFit="1" customWidth="1"/>
  </cols>
  <sheetData>
    <row r="1" spans="1:10" s="18" customFormat="1" ht="33.75" x14ac:dyDescent="0.25">
      <c r="A1" s="17" t="s">
        <v>0</v>
      </c>
      <c r="B1" s="11" t="s">
        <v>0</v>
      </c>
      <c r="C1" s="19" t="s">
        <v>222</v>
      </c>
      <c r="D1" s="19" t="s">
        <v>229</v>
      </c>
      <c r="E1" s="19" t="s">
        <v>230</v>
      </c>
      <c r="F1" s="19" t="s">
        <v>224</v>
      </c>
      <c r="G1" s="19" t="s">
        <v>223</v>
      </c>
      <c r="H1" s="19" t="s">
        <v>225</v>
      </c>
      <c r="I1" s="19" t="s">
        <v>226</v>
      </c>
      <c r="J1" s="19" t="s">
        <v>227</v>
      </c>
    </row>
    <row r="2" spans="1:10" x14ac:dyDescent="0.25">
      <c r="A2" s="20"/>
      <c r="B2" s="21"/>
      <c r="C2" s="22"/>
      <c r="D2" s="22">
        <v>1</v>
      </c>
      <c r="E2" s="22"/>
      <c r="F2" s="22"/>
      <c r="G2" s="22"/>
      <c r="H2" s="22">
        <v>2</v>
      </c>
      <c r="I2" s="22">
        <v>3</v>
      </c>
      <c r="J2" s="22" t="s">
        <v>228</v>
      </c>
    </row>
    <row r="3" spans="1:10" x14ac:dyDescent="0.25">
      <c r="A3" s="4" t="s">
        <v>210</v>
      </c>
      <c r="B3" s="13" t="s">
        <v>211</v>
      </c>
      <c r="C3" s="1">
        <v>1076549</v>
      </c>
      <c r="D3" s="1">
        <v>1076549</v>
      </c>
      <c r="E3" s="2">
        <v>467819.16</v>
      </c>
      <c r="F3" s="2">
        <f t="shared" ref="F3:F14" si="0">E3/D3*100</f>
        <v>43.455445130690748</v>
      </c>
      <c r="G3" s="2">
        <f t="shared" ref="G3:G14" si="1">D3-E3</f>
        <v>608729.84000000008</v>
      </c>
      <c r="H3" s="2">
        <v>0</v>
      </c>
      <c r="I3" s="2">
        <v>0</v>
      </c>
      <c r="J3" s="2">
        <f t="shared" ref="J3:J14" si="2">D3-H3+I3</f>
        <v>1076549</v>
      </c>
    </row>
    <row r="4" spans="1:10" x14ac:dyDescent="0.25">
      <c r="A4" s="5" t="s">
        <v>212</v>
      </c>
      <c r="B4" s="14" t="s">
        <v>34</v>
      </c>
      <c r="C4" s="1">
        <v>1076549</v>
      </c>
      <c r="D4" s="1">
        <v>1076549</v>
      </c>
      <c r="E4" s="2">
        <v>467819.16</v>
      </c>
      <c r="F4" s="2">
        <f t="shared" si="0"/>
        <v>43.455445130690748</v>
      </c>
      <c r="G4" s="2">
        <f t="shared" si="1"/>
        <v>608729.84000000008</v>
      </c>
      <c r="H4" s="2">
        <v>0</v>
      </c>
      <c r="I4" s="2">
        <v>0</v>
      </c>
      <c r="J4" s="2">
        <f t="shared" si="2"/>
        <v>1076549</v>
      </c>
    </row>
    <row r="5" spans="1:10" x14ac:dyDescent="0.25">
      <c r="A5" s="6" t="s">
        <v>37</v>
      </c>
      <c r="B5" s="15" t="s">
        <v>38</v>
      </c>
      <c r="C5" s="1">
        <v>1071703</v>
      </c>
      <c r="D5" s="1">
        <v>1071703</v>
      </c>
      <c r="E5" s="2">
        <v>467077.88</v>
      </c>
      <c r="F5" s="2">
        <f t="shared" si="0"/>
        <v>43.582772465879074</v>
      </c>
      <c r="G5" s="2">
        <f t="shared" si="1"/>
        <v>604625.12</v>
      </c>
      <c r="H5" s="2">
        <v>0</v>
      </c>
      <c r="I5" s="2">
        <v>0</v>
      </c>
      <c r="J5" s="2">
        <f t="shared" si="2"/>
        <v>1071703</v>
      </c>
    </row>
    <row r="6" spans="1:10" x14ac:dyDescent="0.25">
      <c r="A6" s="7" t="s">
        <v>35</v>
      </c>
      <c r="B6" s="15" t="s">
        <v>57</v>
      </c>
      <c r="C6" s="8">
        <v>746632</v>
      </c>
      <c r="D6" s="8">
        <v>746632</v>
      </c>
      <c r="E6" s="9">
        <v>358780.08</v>
      </c>
      <c r="F6" s="9">
        <f t="shared" si="0"/>
        <v>48.053134609821171</v>
      </c>
      <c r="G6" s="9">
        <f t="shared" si="1"/>
        <v>387851.92</v>
      </c>
      <c r="H6" s="9"/>
      <c r="I6" s="9"/>
      <c r="J6" s="9">
        <f t="shared" si="2"/>
        <v>746632</v>
      </c>
    </row>
    <row r="7" spans="1:10" x14ac:dyDescent="0.25">
      <c r="A7" s="7" t="s">
        <v>17</v>
      </c>
      <c r="B7" s="15" t="s">
        <v>18</v>
      </c>
      <c r="C7" s="8">
        <v>303305</v>
      </c>
      <c r="D7" s="8">
        <v>303305</v>
      </c>
      <c r="E7" s="9">
        <v>102047.7</v>
      </c>
      <c r="F7" s="9">
        <f t="shared" si="0"/>
        <v>33.645241588500028</v>
      </c>
      <c r="G7" s="9">
        <f t="shared" si="1"/>
        <v>201257.3</v>
      </c>
      <c r="H7" s="9"/>
      <c r="I7" s="9"/>
      <c r="J7" s="9">
        <f t="shared" si="2"/>
        <v>303305</v>
      </c>
    </row>
    <row r="8" spans="1:10" x14ac:dyDescent="0.25">
      <c r="A8" s="7" t="s">
        <v>64</v>
      </c>
      <c r="B8" s="15" t="s">
        <v>65</v>
      </c>
      <c r="C8" s="8">
        <v>265</v>
      </c>
      <c r="D8" s="8">
        <v>265</v>
      </c>
      <c r="E8" s="9">
        <v>0.32</v>
      </c>
      <c r="F8" s="9">
        <f t="shared" si="0"/>
        <v>0.12075471698113208</v>
      </c>
      <c r="G8" s="9">
        <f t="shared" si="1"/>
        <v>264.68</v>
      </c>
      <c r="H8" s="9"/>
      <c r="I8" s="9"/>
      <c r="J8" s="9">
        <f t="shared" si="2"/>
        <v>265</v>
      </c>
    </row>
    <row r="9" spans="1:10" x14ac:dyDescent="0.25">
      <c r="A9" s="7" t="s">
        <v>7</v>
      </c>
      <c r="B9" s="15" t="s">
        <v>76</v>
      </c>
      <c r="C9" s="8">
        <v>2654</v>
      </c>
      <c r="D9" s="8">
        <v>2654</v>
      </c>
      <c r="E9" s="9">
        <v>1554.3</v>
      </c>
      <c r="F9" s="9">
        <f t="shared" si="0"/>
        <v>58.564431047475509</v>
      </c>
      <c r="G9" s="9">
        <f t="shared" si="1"/>
        <v>1099.7</v>
      </c>
      <c r="H9" s="9"/>
      <c r="I9" s="9"/>
      <c r="J9" s="9">
        <f t="shared" si="2"/>
        <v>2654</v>
      </c>
    </row>
    <row r="10" spans="1:10" x14ac:dyDescent="0.25">
      <c r="A10" s="7" t="s">
        <v>39</v>
      </c>
      <c r="B10" s="15" t="s">
        <v>40</v>
      </c>
      <c r="C10" s="8">
        <v>18847</v>
      </c>
      <c r="D10" s="8">
        <v>18847</v>
      </c>
      <c r="E10" s="9">
        <v>4695.4799999999996</v>
      </c>
      <c r="F10" s="9">
        <f t="shared" si="0"/>
        <v>24.913673263649386</v>
      </c>
      <c r="G10" s="9">
        <f t="shared" si="1"/>
        <v>14151.52</v>
      </c>
      <c r="H10" s="9"/>
      <c r="I10" s="9"/>
      <c r="J10" s="9">
        <f t="shared" si="2"/>
        <v>18847</v>
      </c>
    </row>
    <row r="11" spans="1:10" x14ac:dyDescent="0.25">
      <c r="A11" s="6" t="s">
        <v>43</v>
      </c>
      <c r="B11" s="15" t="s">
        <v>44</v>
      </c>
      <c r="C11" s="1">
        <v>4182</v>
      </c>
      <c r="D11" s="1">
        <v>4182</v>
      </c>
      <c r="E11" s="2">
        <v>741.28</v>
      </c>
      <c r="F11" s="2">
        <f t="shared" si="0"/>
        <v>17.725490196078432</v>
      </c>
      <c r="G11" s="2">
        <f t="shared" si="1"/>
        <v>3440.7200000000003</v>
      </c>
      <c r="H11" s="2">
        <v>0</v>
      </c>
      <c r="I11" s="2">
        <v>0</v>
      </c>
      <c r="J11" s="2">
        <f t="shared" si="2"/>
        <v>4182</v>
      </c>
    </row>
    <row r="12" spans="1:10" x14ac:dyDescent="0.25">
      <c r="A12" s="7" t="s">
        <v>17</v>
      </c>
      <c r="B12" s="15" t="s">
        <v>18</v>
      </c>
      <c r="C12" s="8">
        <v>4182</v>
      </c>
      <c r="D12" s="8">
        <v>4182</v>
      </c>
      <c r="E12" s="9">
        <v>741.28</v>
      </c>
      <c r="F12" s="9">
        <f t="shared" si="0"/>
        <v>17.725490196078432</v>
      </c>
      <c r="G12" s="9">
        <f t="shared" si="1"/>
        <v>3440.7200000000003</v>
      </c>
      <c r="H12" s="9"/>
      <c r="I12" s="9"/>
      <c r="J12" s="9">
        <f t="shared" si="2"/>
        <v>4182</v>
      </c>
    </row>
    <row r="13" spans="1:10" x14ac:dyDescent="0.25">
      <c r="A13" s="6" t="s">
        <v>131</v>
      </c>
      <c r="B13" s="15" t="s">
        <v>132</v>
      </c>
      <c r="C13" s="1">
        <v>664</v>
      </c>
      <c r="D13" s="1">
        <v>664</v>
      </c>
      <c r="E13" s="1"/>
      <c r="F13" s="1">
        <f t="shared" si="0"/>
        <v>0</v>
      </c>
      <c r="G13" s="1">
        <f t="shared" si="1"/>
        <v>664</v>
      </c>
      <c r="H13" s="2">
        <v>0</v>
      </c>
      <c r="I13" s="2">
        <v>0</v>
      </c>
      <c r="J13" s="1">
        <f t="shared" si="2"/>
        <v>664</v>
      </c>
    </row>
    <row r="14" spans="1:10" x14ac:dyDescent="0.25">
      <c r="A14" s="7" t="s">
        <v>39</v>
      </c>
      <c r="B14" s="15" t="s">
        <v>40</v>
      </c>
      <c r="C14" s="8">
        <v>664</v>
      </c>
      <c r="D14" s="8">
        <v>664</v>
      </c>
      <c r="E14" s="8"/>
      <c r="F14" s="8">
        <f t="shared" si="0"/>
        <v>0</v>
      </c>
      <c r="G14" s="8">
        <f t="shared" si="1"/>
        <v>664</v>
      </c>
      <c r="H14" s="8"/>
      <c r="I14" s="8"/>
      <c r="J14" s="8">
        <f t="shared" si="2"/>
        <v>664</v>
      </c>
    </row>
    <row r="17" spans="1:2" x14ac:dyDescent="0.25">
      <c r="A17" s="25" t="s">
        <v>231</v>
      </c>
      <c r="B17" s="23"/>
    </row>
    <row r="18" spans="1:2" x14ac:dyDescent="0.25">
      <c r="A18" s="24" t="s">
        <v>232</v>
      </c>
      <c r="B18" s="23"/>
    </row>
    <row r="19" spans="1:2" x14ac:dyDescent="0.25">
      <c r="A19" s="24" t="s">
        <v>233</v>
      </c>
      <c r="B19" s="2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CPR OSIJEK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Atubanjski</cp:lastModifiedBy>
  <cp:lastPrinted>2024-08-12T10:32:53Z</cp:lastPrinted>
  <dcterms:created xsi:type="dcterms:W3CDTF">2024-08-01T08:09:43Z</dcterms:created>
  <dcterms:modified xsi:type="dcterms:W3CDTF">2024-08-12T10:32:56Z</dcterms:modified>
</cp:coreProperties>
</file>