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banjski\Desktop\Baza\Jednostavna nabava\EJN - Klime, 2022 (11 mj)\"/>
    </mc:Choice>
  </mc:AlternateContent>
  <xr:revisionPtr revIDLastSave="0" documentId="13_ncr:1_{769994C1-34FB-4A43-9260-C80E03C04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 INSTALACIJA HLAĐENJA" sheetId="1" r:id="rId1"/>
    <sheet name="Troškovnik-ELEKTROINSTALACIJE" sheetId="2" r:id="rId2"/>
    <sheet name="SVEUKUPNA REKAPITULACIJ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3" l="1"/>
  <c r="F228" i="1"/>
  <c r="F177" i="2"/>
  <c r="F175" i="2"/>
  <c r="F173" i="2"/>
  <c r="F171" i="2"/>
  <c r="F169" i="2"/>
  <c r="F166" i="2"/>
  <c r="F57" i="2"/>
  <c r="F106" i="2"/>
  <c r="F157" i="2"/>
  <c r="F155" i="2"/>
  <c r="F153" i="2"/>
  <c r="F151" i="2"/>
  <c r="F149" i="2"/>
  <c r="F104" i="2"/>
  <c r="F95" i="2"/>
  <c r="F93" i="2"/>
  <c r="F91" i="2"/>
  <c r="F89" i="2"/>
  <c r="F86" i="2"/>
  <c r="F85" i="2"/>
  <c r="F84" i="2"/>
  <c r="F83" i="2"/>
  <c r="F82" i="2"/>
  <c r="F81" i="2"/>
  <c r="F80" i="2"/>
  <c r="F39" i="2"/>
  <c r="F41" i="2"/>
  <c r="F54" i="2"/>
  <c r="F226" i="1"/>
  <c r="F225" i="1"/>
  <c r="F224" i="1"/>
  <c r="F223" i="1"/>
  <c r="F221" i="1"/>
  <c r="F220" i="1"/>
  <c r="F213" i="1"/>
  <c r="F212" i="1"/>
  <c r="F211" i="1"/>
  <c r="F210" i="1"/>
  <c r="F207" i="1"/>
  <c r="F205" i="1"/>
  <c r="F203" i="1"/>
  <c r="F201" i="1"/>
  <c r="F199" i="1"/>
  <c r="F197" i="1"/>
  <c r="F195" i="1"/>
  <c r="F193" i="1"/>
  <c r="F192" i="1"/>
  <c r="F187" i="1"/>
  <c r="F186" i="1"/>
  <c r="F185" i="1"/>
  <c r="F184" i="1"/>
  <c r="F183" i="1"/>
  <c r="F182" i="1"/>
  <c r="F181" i="1"/>
  <c r="F179" i="1"/>
  <c r="F178" i="1"/>
  <c r="F177" i="1"/>
  <c r="F176" i="1"/>
  <c r="F173" i="1"/>
  <c r="F169" i="1"/>
  <c r="F165" i="1"/>
  <c r="F149" i="1"/>
  <c r="F137" i="1"/>
  <c r="F125" i="1"/>
  <c r="F110" i="1"/>
  <c r="F89" i="1"/>
  <c r="A39" i="2"/>
  <c r="A41" i="2" s="1"/>
  <c r="A43" i="2" l="1"/>
  <c r="I8" i="3" l="1"/>
  <c r="I10" i="3" s="1"/>
  <c r="I12" i="3" s="1"/>
  <c r="I14" i="3" s="1"/>
  <c r="A91" i="2"/>
  <c r="A93" i="2" s="1"/>
  <c r="A95" i="2" l="1"/>
  <c r="A97" i="2" s="1"/>
  <c r="A149" i="2" l="1"/>
  <c r="A151" i="2" l="1"/>
  <c r="A153" i="2" s="1"/>
  <c r="A155" i="2" l="1"/>
</calcChain>
</file>

<file path=xl/sharedStrings.xml><?xml version="1.0" encoding="utf-8"?>
<sst xmlns="http://schemas.openxmlformats.org/spreadsheetml/2006/main" count="399" uniqueCount="240">
  <si>
    <t>Redni br.</t>
  </si>
  <si>
    <t>Opis stavke</t>
  </si>
  <si>
    <t>Jedinica mjere</t>
  </si>
  <si>
    <t>Količina</t>
  </si>
  <si>
    <t xml:space="preserve"> Jedinična cijena </t>
  </si>
  <si>
    <t xml:space="preserve"> Ukupno </t>
  </si>
  <si>
    <t>Uređaji su visokoučinkovite izvedbe i EUROVENT certificirani.</t>
  </si>
  <si>
    <t>1.</t>
  </si>
  <si>
    <t>Tehničke karakteristike:</t>
  </si>
  <si>
    <t>Priključna snaga:</t>
  </si>
  <si>
    <t>Tv = 35°C ST</t>
  </si>
  <si>
    <t>Tp = 27°C ST, 46%RH</t>
  </si>
  <si>
    <t>Tv= 7°C ST</t>
  </si>
  <si>
    <t>Tp = 20°C ST</t>
  </si>
  <si>
    <t>radno područje: grijanje: od -25° do 18°C</t>
  </si>
  <si>
    <t>kom</t>
  </si>
  <si>
    <t>2.</t>
  </si>
  <si>
    <t>2.1.</t>
  </si>
  <si>
    <t>Tv = 35°C</t>
  </si>
  <si>
    <t>Tp = 27°C ST, 19°C VT</t>
  </si>
  <si>
    <t>VZ = 390 / 360 / 330 m3/h</t>
  </si>
  <si>
    <t>N = 21 W - 230 V - 50 Hz</t>
  </si>
  <si>
    <t>dimenzije: lxbxh 895 x 215 x 289</t>
  </si>
  <si>
    <t>priključak tekuće faze Ø6.35 mm</t>
  </si>
  <si>
    <t>priključak plinske faze Ø12.7 mm</t>
  </si>
  <si>
    <t>težina: 10 kg</t>
  </si>
  <si>
    <t>medij:  R-410A</t>
  </si>
  <si>
    <t>Nivo zvučnog tlaka: standard / srednja / niža brzina 30 / 29 / 28 dB(A) na udaljenosti 1 m od jedinice:</t>
  </si>
  <si>
    <t>2.2.</t>
  </si>
  <si>
    <t>Qh  = 2,2 kW</t>
  </si>
  <si>
    <t>VZ = 420 / 390 / 330 m3/h</t>
  </si>
  <si>
    <t>Nivo zvučnog tlaka: standard / srednja / niža brzina 32 / 30 / 28 dB(A) na udaljenosti 1 m od jedinice:</t>
  </si>
  <si>
    <t>2.3.</t>
  </si>
  <si>
    <t>Qh  = 2,8 kW</t>
  </si>
  <si>
    <t>VZ = 492 / 420 / 330 m3/h</t>
  </si>
  <si>
    <t>Nivo zvučnog tlaka: standard / srednja / niža brzina 34 / 32 / 28 dB(A) na udaljenosti 1 m od jedinice:</t>
  </si>
  <si>
    <t>Qg = 4,0 kW</t>
  </si>
  <si>
    <t>VZ = 570 / 492 / 390 m3/h</t>
  </si>
  <si>
    <t>Nivo zvučnog tlaka: standard / srednja / niža brzina 37 / 34 / 30 dB(A) na udaljenosti 1 m od jedinice:</t>
  </si>
  <si>
    <t>2.4.</t>
  </si>
  <si>
    <t>kpl</t>
  </si>
  <si>
    <t>2.5</t>
  </si>
  <si>
    <t>Funkcije: on/off, režim rada, brzina rada ventilatora, postavljanje željene temperature.</t>
  </si>
  <si>
    <t>3.</t>
  </si>
  <si>
    <t>5" kolor displej estetski se uklapa u svaki prostor. Moguće praćenje potrošnje uz grafički prikaz. Intuitivan dizajn jednostavan za korištenje svakom korisniku će omogućiti jednostavno postavljanje željenih parametara.</t>
  </si>
  <si>
    <t>Funkcije: on/off, režim rada, brzina rada ventilatora, postavljanje željene temperature, pozicija lamela pojedinačno za kazetne uređaje, postavke ESP, pojedinačno podešavanje za jedinice u grupi, kontrola robota za čišćenje, Plasma ionizator, za kanalne jedinice IR prijemnik,signalizacija greške, prikaz potrošnje energije, signalizacija zaprljanosti filtera, tjedni program rada.</t>
  </si>
  <si>
    <t>Uređaj ima mogućnost spajanja na WEB uz lokalna podešenja na mreži.</t>
  </si>
  <si>
    <t>4.</t>
  </si>
  <si>
    <t>Dobava i ugradnja izoliranih bakrenih spojnih elemenata za "Heat Pump" razvod medija R-410A za plinsku i tekuću fazu, uključivo redukcije (2 komada po kompletu: plinska + tekuća faza),  proizvod LG tip:</t>
  </si>
  <si>
    <t>Y-račve za 2 cijevni sustav unutarnjih jedinica:</t>
  </si>
  <si>
    <t>5.</t>
  </si>
  <si>
    <t>Dobava i ugradnja predizoliranih deoksidiranih bakrenih cijevi za razvod radnog medija R410A, sa vanjskim slojem bijele polietilenske folije, slijedećih dimenzija:</t>
  </si>
  <si>
    <t>1/4" (Φ6,35)</t>
  </si>
  <si>
    <t>m</t>
  </si>
  <si>
    <t>3/8" (Φ9,52)</t>
  </si>
  <si>
    <t>1/2" (Φ12,7)</t>
  </si>
  <si>
    <t>5/8" (Φ15,88)</t>
  </si>
  <si>
    <t>3/4" (Φ19,05)</t>
  </si>
  <si>
    <t>Ø22.2 x 1 mm</t>
  </si>
  <si>
    <t>6.</t>
  </si>
  <si>
    <t>Izolacija cjevovoda parne faze razvoda radnog medija, zaštitnim termoizolacijskim plaštom, s parnom branom, debljine 13 mm tip "Armaflex AC" s pripadajućim ljepilom i samoljepljivom trakom za cijevi,  dimenzija:</t>
  </si>
  <si>
    <t>Sitni potrošni materijal ( čelični tipli, vijci, podloške ) potrebni za montažu cjevovoda radnog medija i cjevovoda kondenzata</t>
  </si>
  <si>
    <t xml:space="preserve">Transport opreme i materijala do gradilišta, te povrat opreme i ostatka materijala sa gradilišta </t>
  </si>
  <si>
    <t>Dobava i nadopuna rashladnog medija R410A za punjenje VRV sustava.</t>
  </si>
  <si>
    <t>kg</t>
  </si>
  <si>
    <t>Tlačna proba cjevovoda ispitnim tlakom 40 bar u trajanju 24 sata</t>
  </si>
  <si>
    <t>Izolacija cijevnog razvoda u vanjskom prostoru mineralnom vunom debljine 5 cm u oblozi od alum. Foliji</t>
  </si>
  <si>
    <t>7.</t>
  </si>
  <si>
    <t>8.</t>
  </si>
  <si>
    <t>9.</t>
  </si>
  <si>
    <t>10.</t>
  </si>
  <si>
    <t>11.</t>
  </si>
  <si>
    <t>12.</t>
  </si>
  <si>
    <t>13.</t>
  </si>
  <si>
    <t>Kanalice 80*60</t>
  </si>
  <si>
    <t>Kanalice 110*60</t>
  </si>
  <si>
    <t>14.</t>
  </si>
  <si>
    <t>15.</t>
  </si>
  <si>
    <t>17.</t>
  </si>
  <si>
    <t>18.</t>
  </si>
  <si>
    <t>19.</t>
  </si>
  <si>
    <t>20.</t>
  </si>
  <si>
    <t>Puštanje u pogon VRF sustava uključivo provjeru nepropusnosti freonske instalacije, vakumiranje i dopunjavanje rashladnog sredstva od strane ovlaštenog servisa uz izdavanje potrebnih uputa za korištenje, atesta i garancija. Puštanje u pogon ne sadrži spajanje cijevi i struje kao niti radnu tvar.</t>
  </si>
  <si>
    <t>integriran wi-fi modul</t>
  </si>
  <si>
    <t>Ø 28.4 x 1 mm</t>
  </si>
  <si>
    <t>Istrujavanje zraka je horizontalno što omogućuje jednostavnu ugradnju u arhitektonske niše i fasadno na konzole.</t>
  </si>
  <si>
    <t>Uređaj je opremljen centrifugalnim separatorom ulja, te spremnikom za radnu tvar, što omogućava optimalnu količinu radne tvari u sustavu kako u režimu hlađenja tako i u režimu grijanja.</t>
  </si>
  <si>
    <t>Maksimalno dozvoljene udaljenosti: ukupno cijevni razvod do 300 metara; najudaljenija dionica cjevovoda je 175 m; visinska razlika između vanjske i unutarnje jedinice iznosi 50 m; visinska razlika između pojedinih unutarnjih jedinica iznosi 15 m.</t>
  </si>
  <si>
    <t>Pametnim upravljanjem "SLC" uređaj se prilagođava vanjskim uvjetima, štedeći energiju. Moguća je aktivacija noćnog tihog rada kojom se ograničava buka noću na samo 50dB.</t>
  </si>
  <si>
    <t>Jedinica je sastavljena iz jednog modula sljedećih tehničkih karakteristika:</t>
  </si>
  <si>
    <t>Maksimalno spajanje do 20 unutarnjih jedinica do 160 % opterećenja.</t>
  </si>
  <si>
    <t>Qh ukupno = 33,6 kW</t>
  </si>
  <si>
    <t>N ukupno = 10,50 kW    /   3/380-415 V - 50 Hz</t>
  </si>
  <si>
    <t>EER: 3,20 (100% opterećenja)</t>
  </si>
  <si>
    <t>Qg ukupno = 36,7 kW</t>
  </si>
  <si>
    <t>COP: 3,80 (100% opterećenja)</t>
  </si>
  <si>
    <t>Nivo zvučnog tlaka: 62 dB(A) na udaljenosti 1m od jedinice</t>
  </si>
  <si>
    <t>dimenzije ukupno: š x d = 1.090 x 380 mm ; h = 1.625 mm</t>
  </si>
  <si>
    <t>Priključak R410A: tekuća faza: 12,7 mm</t>
  </si>
  <si>
    <t>Priključak R410A: plinovita faza: 28,58 mm</t>
  </si>
  <si>
    <t>težina ukupno: 157 kg</t>
  </si>
  <si>
    <t>radno područje: hlađenje: od -15° do 43°C</t>
  </si>
  <si>
    <t>Maksimalno spajanje do 8 unutarnjih jedinica do 160 % opterećenja.</t>
  </si>
  <si>
    <t>Qh ukupno = 12,1 kW</t>
  </si>
  <si>
    <t>N ukupno = 2,88 kW    /   3/380-415 V - 50 Hz</t>
  </si>
  <si>
    <t>EER: 4.20 (100% opterećenja)</t>
  </si>
  <si>
    <t>Qg ukupno = 12,5 kW</t>
  </si>
  <si>
    <t>COP: 4,30 (100% opterećenja)</t>
  </si>
  <si>
    <t>Nivo zvučnog tlaka: 50 dB(A) na udaljenosti 1m od jedinice</t>
  </si>
  <si>
    <t>dimenzije ukupno: š x d = 950 x 330 mm ; h = 1.380 mm</t>
  </si>
  <si>
    <t>Priključak R410A: tekuća faza: 9,52 mm</t>
  </si>
  <si>
    <t>Priključak R410A: plinovita faza: 15,88 mm</t>
  </si>
  <si>
    <t>težina ukupno: 96 kg</t>
  </si>
  <si>
    <t>1.1.</t>
  </si>
  <si>
    <t>1.2.</t>
  </si>
  <si>
    <t>slijedećih karakteristika:</t>
  </si>
  <si>
    <t>N ukupno = 9,66 kW /3/380-415 V - 50 Hz</t>
  </si>
  <si>
    <t>Karakteristike unutarnje zidne  jedinice:</t>
  </si>
  <si>
    <t>Qh  = 1,5 kW</t>
  </si>
  <si>
    <t>Qh  = 3,5 kW</t>
  </si>
  <si>
    <t>Programiranje i puštanje u pogon centralnog upravljačkog sustava i mikroprocesorskog regulatora od strane ovlaštenog servisa:</t>
  </si>
  <si>
    <t>6</t>
  </si>
  <si>
    <t>Tekuća faza ø 12,7 - ø15,88/ ø12,77</t>
  </si>
  <si>
    <t>Plinska faza ø 12,7 - ø15,88/ ø12,77</t>
  </si>
  <si>
    <t>Plinska faza ø 19,05 - ø15,88/ ø15,88</t>
  </si>
  <si>
    <t>24</t>
  </si>
  <si>
    <t>Tekuća faza ø 9,52 - ø9,52/ ø9,52</t>
  </si>
  <si>
    <t>90</t>
  </si>
  <si>
    <t>60</t>
  </si>
  <si>
    <t>200</t>
  </si>
  <si>
    <t>45</t>
  </si>
  <si>
    <t>5</t>
  </si>
  <si>
    <t>Nabava dobava i ugradnja odvoda kondenzata izrađenog od kaoflex cijevi zajedno sa svim fazonskim elementima:</t>
  </si>
  <si>
    <t>35</t>
  </si>
  <si>
    <t>140</t>
  </si>
  <si>
    <t>80</t>
  </si>
  <si>
    <t>10</t>
  </si>
  <si>
    <t>Nabava dobava i ugradnja pumpice za odvod kondenzata. Pumpica se ugrađuje u kanalicu uz donji dio unutarnje zidne klima jedinice.</t>
  </si>
  <si>
    <t>Izrada dobava i ugradnja priključka na vertikalni oluk za odvod kondenzata izrađenog od lima jednakog oluku I pričvršćeno lemljenjem na vertikalni oluk . Pumpica se ugrađuje u kanalicu uz donji dio unutarnje zidne klima jedinice.</t>
  </si>
  <si>
    <t>vanjski promjer ø20 mm</t>
  </si>
  <si>
    <r>
      <rPr>
        <sz val="11"/>
        <rFont val="Calibri"/>
        <family val="2"/>
      </rPr>
      <t>ø</t>
    </r>
    <r>
      <rPr>
        <i/>
        <sz val="11"/>
        <rFont val="Arial"/>
        <family val="2"/>
      </rPr>
      <t>16 mm</t>
    </r>
  </si>
  <si>
    <r>
      <rPr>
        <sz val="11"/>
        <rFont val="Calibri"/>
        <family val="2"/>
      </rPr>
      <t>ø</t>
    </r>
    <r>
      <rPr>
        <i/>
        <sz val="11"/>
        <rFont val="Arial"/>
        <family val="2"/>
      </rPr>
      <t>20 mm</t>
    </r>
  </si>
  <si>
    <r>
      <rPr>
        <sz val="11"/>
        <rFont val="Calibri"/>
        <family val="2"/>
      </rPr>
      <t>ø</t>
    </r>
    <r>
      <rPr>
        <i/>
        <sz val="11"/>
        <rFont val="Arial"/>
        <family val="2"/>
      </rPr>
      <t>25 mm</t>
    </r>
  </si>
  <si>
    <t>vanjski promjer ø25 mm</t>
  </si>
  <si>
    <t>7</t>
  </si>
  <si>
    <t>4</t>
  </si>
  <si>
    <t>70</t>
  </si>
  <si>
    <t>30</t>
  </si>
  <si>
    <t>Nabava dobava i ugradnja plastičnih kanalica</t>
  </si>
  <si>
    <t>Nabava dobava i ugradnja nosača vanjske  jedinice VRV sustava s potrebnim spojnim i montažnim materijalom.</t>
  </si>
  <si>
    <t>20</t>
  </si>
  <si>
    <t>N ukupno = 4,48 kW,    3/380-415 V - 50 Hz</t>
  </si>
  <si>
    <r>
      <t xml:space="preserve">UKUPNO: </t>
    </r>
    <r>
      <rPr>
        <b/>
        <sz val="11"/>
        <rFont val="Times New Roman"/>
        <family val="1"/>
        <charset val="238"/>
      </rPr>
      <t xml:space="preserve">                                              </t>
    </r>
  </si>
  <si>
    <t>komplet</t>
  </si>
  <si>
    <t>Projektant:</t>
  </si>
  <si>
    <t>Željko Tomin, dipl.ing.stroj.</t>
  </si>
  <si>
    <t>Željko Tomin, dipl.ing.stroj</t>
  </si>
  <si>
    <t xml:space="preserve">                                             OSIJEK, Tadije Smičiklasa 2</t>
  </si>
  <si>
    <t xml:space="preserve">Investitor:                            CENTAR ZA PROFESIONALNU REHABILITACIJU </t>
  </si>
  <si>
    <t xml:space="preserve">Građevina:                          CENTAR ZA PROFESIONALNU REHABILITACIJU                          
</t>
  </si>
  <si>
    <t xml:space="preserve">Lokacija:                             OSIJEK, Tadije Smičiklasa 2
</t>
  </si>
  <si>
    <t>Projekt:                                IZVEDBENI PROJEKT HLAĐENJA</t>
  </si>
  <si>
    <t xml:space="preserve">Broj projekta:                     0 7/22 - SIZ
</t>
  </si>
  <si>
    <t xml:space="preserve">PROJEKTANTSKI TROŠKOVNIK RADOVA I MATERIJALA </t>
  </si>
  <si>
    <t xml:space="preserve">  TROŠKOVNIK RADOVA I MATERIJALA NA IZVOĐENJU INSTALACIJE HLAĐENJA</t>
  </si>
  <si>
    <t>Nabava dobava i ugradnja vanjske inverterske jedinice VRF sustava u izvedbi toplinske pumpe, namjenjena za vanjsku montažu, zrakom hlađenim kondenzatorom, DC inverter ventilatorima  i svim potrebnim elementima za zaštitu, kontrolu i regulaciju uređaja i funkcionalni rad.</t>
  </si>
  <si>
    <t xml:space="preserve">Nabava dobava i ugradnja unutarnje jedinice VRF sustava zidne izvedbe,  uključuje u potpunosti kontrolu ispuhivanja u 1 smjeru  sa kontrolom istrujne rešetke u 6 stupnjeva, opremljena inverterskim ventilatorom s direktnim pogonom sa BDLC motorom ,  izmjenjivačem topline s direktnom ekspanzijom freona, elektronskim ekspanzijskim ventilom, te svim potrebnim elementima za zaštitu, kontrolu i regulaciju uređaja i temperature, interface modulom s jednim kontaktom i plazma filterom. </t>
  </si>
  <si>
    <t>Nabava i dobava  bezžičanog elektronskog prostornog regulatora sa LCD displejom, pozadinskim osvjetljenjem, osjetnikom temperature prostora.</t>
  </si>
  <si>
    <t>Nabava dobava i ugradnja centralnog žičanog elektronskog prostornog regulatora sa LCD-touch displejom, pozadinskim osvjetljenjem, osjetnikom temperature prostora i tjednim programskim satom za upravljanje i kontrolu do 64 unutarnjih VRF jedinica.</t>
  </si>
  <si>
    <r>
      <t xml:space="preserve">Građevinski radovi pri montaži cijevi kao što su probijanja zidova do promjera </t>
    </r>
    <r>
      <rPr>
        <sz val="11"/>
        <rFont val="Calibri"/>
        <family val="2"/>
      </rPr>
      <t xml:space="preserve">ø </t>
    </r>
    <r>
      <rPr>
        <i/>
        <sz val="11"/>
        <rFont val="Arial"/>
        <family val="2"/>
      </rPr>
      <t>100 mm, I ostali potrebni građevinski radovi</t>
    </r>
  </si>
  <si>
    <t>SPECIFIKACIJA RADOVA I MATERIJALA ELEKTROINSTALACIJA</t>
  </si>
  <si>
    <t>Investitor:</t>
  </si>
  <si>
    <t>CENTAR ZA PROFESIONALNU REHABILITACIJU OSIJEK, Tadije Smičiklasa 2</t>
  </si>
  <si>
    <t>Građevina:</t>
  </si>
  <si>
    <t>CENTAR ZA PROFESIONALNU REHABILITACIJU OSIJEK - SUSTAV HLAĐENJA - ELEKTROTEHNIČKI PROJEKT</t>
  </si>
  <si>
    <t>Broj projekta i mape:</t>
  </si>
  <si>
    <t>08/22-E</t>
  </si>
  <si>
    <t>Mjesto i datum:</t>
  </si>
  <si>
    <t>Osijek, ožujak 2022. god.</t>
  </si>
  <si>
    <t>NAPOMENE:</t>
  </si>
  <si>
    <r>
      <t xml:space="preserve">Stavke radova obuhvaćaju montažu, spajanje, po potrebi uzemljenje, te dovođenje u stanje potpune funkcionalnosti.
U cijenu je također potrebno ukalkulirati sav potreban spojni, montažni, pridržni i ostali materijal potreban za potpuno funkcioniranje, sve pripremne i završne radove.
Kako je ovaj troškovnik sastavni dio projekta, pri izradi ponude potrebno je obavezno pročitati tehnički opis i pregledati nacrte u projektu.
Za sve eventualne primjedbe u pogledu izvođenja i tendera, obratiti se projektantu prije davanja ponude.
Ponuditelj radova mora ponuditi sve stavke iz ovog tendera, osim određenih stavki dobave materijala na kojima je drugačije naznačeno.
</t>
    </r>
    <r>
      <rPr>
        <sz val="10"/>
        <color indexed="8"/>
        <rFont val="Arial"/>
        <family val="2"/>
        <charset val="238"/>
      </rPr>
      <t>Ponuditelj je obavezan osigurati gradilište od pristupa neovlaštenih osoba zbog mogućih ozljeda te sudionike građenja i opremu tijekom perioda građenja do predaje izvedenih radova korisniku.                                                                                                                                                                                                                                                                           
Ponuditelj je dužan prije ugradnje proizvoda osigurati dokaze o kvaliteti pisane na hrvatskom jeziku, latiničnim pismom istih proizvoda, a sve prema Zakonu o građevnim proizvodima (N.N. 76/13 i N.N. 30/14).
Ponuditelj je dužan, nakon završetka radova, predati korisniku:                                                                                                                                                                                                                                                                          - Originalne upute za uporabu, servisiranje i održavanje opreme na hrvatskom jeziku i latiničnom pismu       
- Prethodno navedene dokaze o kvaliteti proizvoda</t>
    </r>
  </si>
  <si>
    <t>RED.
BR.</t>
  </si>
  <si>
    <t>OPIS</t>
  </si>
  <si>
    <t>JED.
MJERE</t>
  </si>
  <si>
    <t>KOLIČINA</t>
  </si>
  <si>
    <t>JEDINIČNA
CIJENA</t>
  </si>
  <si>
    <t>UKUPNA 
CIJENA</t>
  </si>
  <si>
    <t>RAZVODNI ORMARI ENERGETSKE ELEKTRIČNE INSTALACIJE</t>
  </si>
  <si>
    <t>Dobava i ugradnja automatskih minijaturnih prekidača prekidne struje 15kA, C63A/3P te C16/1P u postojeću glavnu razdjelnicu u prizemlju, komplet sa svim spojnim i montažnim priborom, označavanjem do potpune funkcionalnosti</t>
  </si>
  <si>
    <t>Dobava i ugradnja automatskih minijaturnih prekidača prekidne struje 15kA, C16/1P u postojeću  razdjelnicu u potkrovlju, komplet sa svim spojnim i montažnim priborom, označavanjem, do potpune funkcionalnosti</t>
  </si>
  <si>
    <t>Dobava, montaža i ugradnja nazidnog metalnog razvodnog ormara R-klima,  dimenzija cca 400x400x200 mm, IP54,  klasa zaštite II</t>
  </si>
  <si>
    <t>Ormar sadržava sljedeću opremu:</t>
  </si>
  <si>
    <t>Tropolni isklopnik 63A</t>
  </si>
  <si>
    <t>RCD sklopka 25/4/0,03A</t>
  </si>
  <si>
    <t>Minijaturni prekidači 15kA:</t>
  </si>
  <si>
    <t>B16/1</t>
  </si>
  <si>
    <t>C25/3</t>
  </si>
  <si>
    <t>C16/3</t>
  </si>
  <si>
    <t>Odvodnik prenapona TII, 4P, 20kA</t>
  </si>
  <si>
    <t>Ostali spojni i montažni materijal (sabirnice, obujmice, uvodnice i sl.).</t>
  </si>
  <si>
    <t>Jednopolna shema R-klima</t>
  </si>
  <si>
    <t>Razvodni ormar R-klima ukupno</t>
  </si>
  <si>
    <t>RAZVODNI ORMARI EN. EL. INST. UKUPNO:</t>
  </si>
  <si>
    <t>ENERGETSKA ELEKTRIČNA INSTALACIJA</t>
  </si>
  <si>
    <t>Dobava, ugradnja i spajanje kabela  i  vodiča   po  zidu   prije žbukanja, postavljanja gips kartonskih ploča, na kabelske pocinčane police ili PVC kanalice u trasi sa cijevima VRV sustava, u pod ili polaganje u prethodno iskopani rov. Kabeli koji se polažu u pod ili zemlju uvlače se u zaštitne plastične cijevi.
U jediničnu cijenu uračunati kopanje utora i proboja zidova po potrebi te dovođenje zidova u prethodno stanje, izrada kabeskih glava, kao i sitni montažni materijal i pribor (razvodne kutije, spojnice, gips, cement i sl.):</t>
  </si>
  <si>
    <r>
      <t>NYY-J 5 x 16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</si>
  <si>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r>
      <t>NYY-J 5 x 6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</si>
  <si>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r>
      <t>NYY-J 5 x 4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</si>
  <si>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r>
      <t>NYY-J 3 x 2,5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</si>
  <si>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r>
      <t>LiYCY 2 x 1 mm</t>
    </r>
    <r>
      <rPr>
        <vertAlign val="superscript"/>
        <sz val="10"/>
        <rFont val="Arial"/>
        <family val="2"/>
        <charset val="238"/>
      </rPr>
      <t>2</t>
    </r>
  </si>
  <si>
    <r>
      <t>H07V-K 1 x 6 mm</t>
    </r>
    <r>
      <rPr>
        <vertAlign val="superscript"/>
        <sz val="10"/>
        <rFont val="Arial"/>
        <family val="2"/>
        <charset val="238"/>
      </rPr>
      <t>2</t>
    </r>
  </si>
  <si>
    <r>
      <t>H07V-K 1 x 10 mm</t>
    </r>
    <r>
      <rPr>
        <vertAlign val="superscript"/>
        <sz val="10"/>
        <rFont val="Arial"/>
        <family val="2"/>
        <charset val="238"/>
      </rPr>
      <t>2</t>
    </r>
  </si>
  <si>
    <t>Nabava, isporuka i montaža perforiranih  pocinčanih kabelskih kanala s poklopcem, komplet sa nosačima, spojnim elementima i ostalim sitnim spojnim i montažnim materijalom, kao proizvođača OBO Bettermann:</t>
  </si>
  <si>
    <t>kao tip RKSM35 širina 100 cm</t>
  </si>
  <si>
    <t>Izrada elektroenergetskog izvoda i spajanje opreme isporučene po drugima. U stavku uključeno spajanje i dodatne opreme (npr. Pumpa za odvod kondenzata) prema uputama proizvođača.  U stavku uračunat sav spojni i montažni pribor, brtvljenje po potrebi, sve do potpune gotovosti spoja</t>
  </si>
  <si>
    <t>Spajanje opreme isporučene po drugima (upravljački kabel) prema uputama proizvođača.  U stavku uključeno spajanje i dodatne opreme (npr. Pumpa za odvod kondenzata) prema uputama proizvođača. U stavku uračunat sav spojni i montažni pribor, brtvljenje po potrebi, sve do potpune gotovosti spoja</t>
  </si>
  <si>
    <t>Ispitivanje funkcionalnosti kompletne elektroenergetske instalacije, završne prilagodbe i otklanjanje sitnih nedostataka, te puštanje iste u rad.</t>
  </si>
  <si>
    <t>Mjerenja i ispitivanja na energetskoj električnoj instalaciji:</t>
  </si>
  <si>
    <t xml:space="preserve"> - ispitivanje električne instalacije vizualnim pregledom</t>
  </si>
  <si>
    <t xml:space="preserve"> - mjerenje otpora petlje</t>
  </si>
  <si>
    <t xml:space="preserve"> - mjerenje otpora izolacije</t>
  </si>
  <si>
    <t xml:space="preserve"> - ispitivanje neprekidnosti zaštitnog vodiča</t>
  </si>
  <si>
    <t xml:space="preserve"> - mjerenje galvanske povezanosti metalnih masa</t>
  </si>
  <si>
    <t xml:space="preserve"> - ispitivanje funkcionalnosti diferencijalno strujnih zaštitnih sklopki (RCD)</t>
  </si>
  <si>
    <t>Za sva mjerenja i ispitivanja izdati odgovarajuće mjerne protokole.</t>
  </si>
  <si>
    <t>ENERGETSKA ELEKTRIČNA INSTALACIJA
UKUPNO:</t>
  </si>
  <si>
    <t>INSTALACIJE IZJEDNAČENJA POTENCIJALA</t>
  </si>
  <si>
    <t>Ravnanje, montaža i spajanje Al vodiča Φ8mm za spajanje metalnih masa VRV sustava na postojeći uzemljivač</t>
  </si>
  <si>
    <t>Dobava i postavljanje križne spojnice  vodič-vodič, vodič-traka ili traka-traka</t>
  </si>
  <si>
    <t>Povezivanje uzemljivača s tračnicama u kutiji za glavno izjednačenje potencijala  s izvedbom mjernog spoja, dužine cca 5 met.</t>
  </si>
  <si>
    <t>Povezivanje metalnih masa i instalacija građevine (RO, plinska inst. vodovod i sl.) na sabirnicu glavnog izjednačenja potencijala (GIP) sa svim priborom (vodiči uračunati u stavci vodova) komplet</t>
  </si>
  <si>
    <t>INSTALACIJE IZJEDNAČENJA POTENCIJALA UKUPNO:</t>
  </si>
  <si>
    <t>REKAPITULACIJA</t>
  </si>
  <si>
    <t>ukupno:</t>
  </si>
  <si>
    <t>SVEUKUPNO (bez PDV):</t>
  </si>
  <si>
    <t>PDV (25%):</t>
  </si>
  <si>
    <t>SVEUKUPNO:</t>
  </si>
  <si>
    <t>SVEUKUPNA REKAPITULACIJA</t>
  </si>
  <si>
    <t>RADOVI I MATERIJAL NA IZVOĐENJU INSTALACIJE HLAĐENJA</t>
  </si>
  <si>
    <t>RADOVI I MATERIJAL NA IZVOĐENJU ELEKTROINSTALACIJA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</si>
</sst>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&quot;kn&quot;"/>
    <numFmt numFmtId="166" formatCode="&quot;1.&quot;0&quot;.&quot;"/>
    <numFmt numFmtId="167" formatCode="&quot;2.&quot;0&quot;.&quot;"/>
    <numFmt numFmtId="168" formatCode="&quot;3.&quot;0&quot;.&quot;"/>
    <numFmt numFmtId="169" formatCode="&quot;4.&quot;0&quot;.&quot;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1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9"/>
      <name val="Tahoma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Lucida Sans Unicode"/>
      <family val="2"/>
      <charset val="238"/>
    </font>
    <font>
      <sz val="9"/>
      <color theme="1"/>
      <name val="Lucida Sans Unicode"/>
      <family val="2"/>
      <charset val="238"/>
    </font>
    <font>
      <sz val="9"/>
      <name val="Lucida Sans Unicode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i/>
      <sz val="8"/>
      <name val="Arial"/>
      <family val="2"/>
    </font>
    <font>
      <sz val="11"/>
      <name val="Calibri"/>
      <family val="2"/>
    </font>
    <font>
      <b/>
      <i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10"/>
      <name val="Helv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"/>
      <name val="Arial"/>
      <family val="2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Lucida Sans Unicode"/>
      <family val="2"/>
      <charset val="238"/>
    </font>
    <font>
      <i/>
      <sz val="10"/>
      <name val="Arial"/>
      <family val="2"/>
      <charset val="238"/>
    </font>
    <font>
      <sz val="10"/>
      <name val="Lucida Sans Unicode"/>
      <family val="2"/>
      <charset val="238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Lucida Sans Unicode"/>
      <family val="2"/>
      <charset val="238"/>
    </font>
    <font>
      <b/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45"/>
        <bgColor indexed="29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7" fillId="0" borderId="0" applyBorder="0" applyProtection="0">
      <alignment horizontal="left" wrapText="1" indent="1"/>
    </xf>
    <xf numFmtId="0" fontId="6" fillId="3" borderId="0" applyNumberFormat="0" applyBorder="0" applyProtection="0">
      <alignment horizontal="justify" vertical="top" wrapText="1"/>
    </xf>
    <xf numFmtId="0" fontId="8" fillId="2" borderId="0" applyNumberFormat="0" applyBorder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21" fillId="0" borderId="0"/>
  </cellStyleXfs>
  <cellXfs count="266">
    <xf numFmtId="0" fontId="0" fillId="0" borderId="0" xfId="0"/>
    <xf numFmtId="0" fontId="9" fillId="0" borderId="0" xfId="0" applyFont="1"/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left" vertical="top"/>
    </xf>
    <xf numFmtId="0" fontId="11" fillId="0" borderId="0" xfId="12" applyFont="1" applyBorder="1" applyAlignment="1">
      <alignment horizontal="left" vertical="top" wrapText="1"/>
    </xf>
    <xf numFmtId="49" fontId="11" fillId="0" borderId="0" xfId="14" applyNumberFormat="1" applyFont="1" applyFill="1" applyBorder="1" applyAlignment="1">
      <alignment horizontal="center" vertical="top" wrapText="1"/>
    </xf>
    <xf numFmtId="4" fontId="9" fillId="0" borderId="0" xfId="0" applyNumberFormat="1" applyFont="1" applyAlignment="1">
      <alignment horizontal="center" vertical="center"/>
    </xf>
    <xf numFmtId="0" fontId="12" fillId="0" borderId="0" xfId="27" applyFont="1" applyAlignment="1">
      <alignment vertical="top" wrapText="1"/>
    </xf>
    <xf numFmtId="0" fontId="13" fillId="0" borderId="0" xfId="27" applyFont="1" applyAlignment="1">
      <alignment vertical="top" wrapText="1"/>
    </xf>
    <xf numFmtId="0" fontId="14" fillId="0" borderId="0" xfId="0" applyFont="1" applyBorder="1" applyAlignment="1">
      <alignment horizontal="left" vertical="top"/>
    </xf>
    <xf numFmtId="0" fontId="12" fillId="0" borderId="0" xfId="20" applyFont="1" applyBorder="1" applyAlignment="1">
      <alignment vertical="top" wrapText="1"/>
    </xf>
    <xf numFmtId="0" fontId="13" fillId="0" borderId="0" xfId="12" applyFont="1" applyBorder="1" applyAlignment="1">
      <alignment vertical="top" wrapText="1"/>
    </xf>
    <xf numFmtId="0" fontId="13" fillId="0" borderId="0" xfId="2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0" borderId="0" xfId="14" applyFont="1" applyAlignment="1">
      <alignment vertical="top" wrapText="1"/>
    </xf>
    <xf numFmtId="0" fontId="13" fillId="0" borderId="0" xfId="14" applyFont="1" applyBorder="1" applyAlignment="1">
      <alignment vertical="top" wrapText="1"/>
    </xf>
    <xf numFmtId="0" fontId="13" fillId="0" borderId="0" xfId="14" applyFont="1" applyFill="1" applyBorder="1" applyAlignment="1">
      <alignment vertical="top" wrapText="1"/>
    </xf>
    <xf numFmtId="49" fontId="13" fillId="0" borderId="0" xfId="14" applyNumberFormat="1" applyFont="1" applyFill="1" applyBorder="1" applyAlignment="1">
      <alignment vertical="top" wrapText="1"/>
    </xf>
    <xf numFmtId="49" fontId="14" fillId="0" borderId="0" xfId="0" applyNumberFormat="1" applyFont="1" applyAlignment="1">
      <alignment vertical="top"/>
    </xf>
    <xf numFmtId="49" fontId="13" fillId="0" borderId="0" xfId="14" applyNumberFormat="1" applyFont="1" applyAlignment="1">
      <alignment vertical="top"/>
    </xf>
    <xf numFmtId="49" fontId="13" fillId="0" borderId="0" xfId="13" applyNumberFormat="1" applyFont="1" applyBorder="1" applyAlignment="1">
      <alignment vertical="top" wrapText="1"/>
    </xf>
    <xf numFmtId="49" fontId="13" fillId="0" borderId="0" xfId="14" applyNumberFormat="1" applyFont="1" applyFill="1" applyBorder="1" applyAlignment="1">
      <alignment vertical="top"/>
    </xf>
    <xf numFmtId="0" fontId="16" fillId="0" borderId="1" xfId="1" applyFont="1" applyBorder="1" applyAlignment="1">
      <alignment horizontal="center" vertical="top" wrapText="1"/>
    </xf>
    <xf numFmtId="0" fontId="16" fillId="0" borderId="1" xfId="1" applyFont="1" applyBorder="1" applyAlignment="1">
      <alignment horizontal="center" vertical="center"/>
    </xf>
    <xf numFmtId="4" fontId="16" fillId="0" borderId="1" xfId="1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/>
    </xf>
    <xf numFmtId="0" fontId="13" fillId="0" borderId="0" xfId="12" applyFont="1" applyFill="1" applyBorder="1" applyAlignment="1">
      <alignment vertical="top" wrapText="1"/>
    </xf>
    <xf numFmtId="0" fontId="0" fillId="0" borderId="0" xfId="0" applyFill="1"/>
    <xf numFmtId="49" fontId="15" fillId="0" borderId="0" xfId="0" applyNumberFormat="1" applyFont="1" applyBorder="1"/>
    <xf numFmtId="0" fontId="18" fillId="0" borderId="0" xfId="0" applyFont="1" applyBorder="1"/>
    <xf numFmtId="0" fontId="0" fillId="0" borderId="0" xfId="0" applyFill="1" applyBorder="1"/>
    <xf numFmtId="0" fontId="20" fillId="0" borderId="0" xfId="0" applyFont="1" applyBorder="1"/>
    <xf numFmtId="0" fontId="5" fillId="0" borderId="0" xfId="0" applyFont="1" applyFill="1"/>
    <xf numFmtId="0" fontId="18" fillId="0" borderId="0" xfId="0" applyFont="1" applyFill="1"/>
    <xf numFmtId="0" fontId="5" fillId="0" borderId="0" xfId="0" applyFont="1" applyFill="1" applyBorder="1"/>
    <xf numFmtId="0" fontId="13" fillId="0" borderId="0" xfId="0" applyFont="1" applyBorder="1" applyAlignment="1">
      <alignment horizontal="left" vertical="top"/>
    </xf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right"/>
    </xf>
    <xf numFmtId="0" fontId="0" fillId="0" borderId="0" xfId="0" applyBorder="1"/>
    <xf numFmtId="0" fontId="13" fillId="0" borderId="0" xfId="12" applyFont="1" applyBorder="1" applyAlignment="1">
      <alignment wrapText="1"/>
    </xf>
    <xf numFmtId="49" fontId="13" fillId="0" borderId="0" xfId="27" applyNumberFormat="1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23" fillId="0" borderId="0" xfId="0" applyFont="1"/>
    <xf numFmtId="2" fontId="23" fillId="0" borderId="0" xfId="0" applyNumberFormat="1" applyFont="1"/>
    <xf numFmtId="4" fontId="23" fillId="0" borderId="0" xfId="0" applyNumberFormat="1" applyFont="1"/>
    <xf numFmtId="0" fontId="22" fillId="0" borderId="0" xfId="0" applyFont="1"/>
    <xf numFmtId="0" fontId="22" fillId="0" borderId="0" xfId="0" applyFont="1" applyAlignment="1">
      <alignment vertical="top"/>
    </xf>
    <xf numFmtId="0" fontId="26" fillId="0" borderId="0" xfId="0" applyFont="1"/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0" fontId="3" fillId="0" borderId="0" xfId="8"/>
    <xf numFmtId="4" fontId="22" fillId="0" borderId="0" xfId="0" applyNumberFormat="1" applyFont="1"/>
    <xf numFmtId="0" fontId="22" fillId="0" borderId="0" xfId="0" applyFont="1" applyAlignment="1">
      <alignment horizontal="justify"/>
    </xf>
    <xf numFmtId="2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2" fontId="28" fillId="0" borderId="2" xfId="0" applyNumberFormat="1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justify" wrapText="1"/>
    </xf>
    <xf numFmtId="0" fontId="27" fillId="0" borderId="2" xfId="0" applyFont="1" applyBorder="1" applyAlignment="1">
      <alignment horizontal="center"/>
    </xf>
    <xf numFmtId="2" fontId="27" fillId="0" borderId="2" xfId="0" applyNumberFormat="1" applyFont="1" applyBorder="1" applyAlignment="1">
      <alignment horizontal="right"/>
    </xf>
    <xf numFmtId="4" fontId="27" fillId="0" borderId="2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/>
    </xf>
    <xf numFmtId="2" fontId="27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justify" wrapText="1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 shrinkToFit="1"/>
    </xf>
    <xf numFmtId="0" fontId="3" fillId="0" borderId="0" xfId="0" applyFont="1"/>
    <xf numFmtId="4" fontId="3" fillId="0" borderId="0" xfId="0" applyNumberFormat="1" applyFont="1"/>
    <xf numFmtId="0" fontId="3" fillId="4" borderId="0" xfId="0" applyFont="1" applyFill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1" fillId="4" borderId="0" xfId="0" applyFont="1" applyFill="1"/>
    <xf numFmtId="0" fontId="3" fillId="0" borderId="0" xfId="0" applyFont="1" applyAlignment="1">
      <alignment horizontal="justify" vertical="top" wrapText="1"/>
    </xf>
    <xf numFmtId="166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29" fillId="0" borderId="1" xfId="0" applyFont="1" applyBorder="1" applyAlignment="1">
      <alignment horizontal="center" vertical="center"/>
    </xf>
    <xf numFmtId="165" fontId="29" fillId="0" borderId="6" xfId="0" applyNumberFormat="1" applyFont="1" applyBorder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justify"/>
    </xf>
    <xf numFmtId="0" fontId="22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/>
    </xf>
    <xf numFmtId="2" fontId="23" fillId="0" borderId="2" xfId="0" applyNumberFormat="1" applyFont="1" applyBorder="1" applyAlignment="1">
      <alignment vertical="center"/>
    </xf>
    <xf numFmtId="4" fontId="23" fillId="0" borderId="2" xfId="0" applyNumberFormat="1" applyFont="1" applyBorder="1" applyAlignment="1">
      <alignment vertical="center"/>
    </xf>
    <xf numFmtId="167" fontId="3" fillId="0" borderId="0" xfId="0" applyNumberFormat="1" applyFont="1" applyAlignment="1">
      <alignment horizontal="center" vertical="top"/>
    </xf>
    <xf numFmtId="0" fontId="32" fillId="0" borderId="0" xfId="0" applyFont="1" applyAlignment="1">
      <alignment wrapText="1"/>
    </xf>
    <xf numFmtId="0" fontId="3" fillId="5" borderId="0" xfId="0" applyFont="1" applyFill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165" fontId="29" fillId="0" borderId="6" xfId="0" applyNumberFormat="1" applyFont="1" applyBorder="1" applyAlignment="1">
      <alignment horizontal="right" vertical="center"/>
    </xf>
    <xf numFmtId="0" fontId="2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68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justify" wrapText="1" shrinkToFit="1"/>
    </xf>
    <xf numFmtId="4" fontId="2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center" vertical="top"/>
    </xf>
    <xf numFmtId="4" fontId="29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2" fontId="3" fillId="0" borderId="0" xfId="0" applyNumberFormat="1" applyFont="1"/>
    <xf numFmtId="0" fontId="25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165" fontId="25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horizontal="justify" vertical="center" wrapText="1"/>
    </xf>
    <xf numFmtId="4" fontId="2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9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" fillId="0" borderId="0" xfId="8" applyAlignment="1">
      <alignment horizontal="right" vertical="center"/>
    </xf>
    <xf numFmtId="0" fontId="3" fillId="0" borderId="0" xfId="8" applyAlignment="1">
      <alignment vertical="center"/>
    </xf>
    <xf numFmtId="0" fontId="35" fillId="0" borderId="3" xfId="0" applyFont="1" applyBorder="1" applyAlignment="1">
      <alignment vertical="center"/>
    </xf>
    <xf numFmtId="0" fontId="3" fillId="0" borderId="0" xfId="8" applyAlignment="1">
      <alignment horizontal="right" vertical="top"/>
    </xf>
    <xf numFmtId="0" fontId="3" fillId="0" borderId="2" xfId="8" applyBorder="1"/>
    <xf numFmtId="0" fontId="29" fillId="0" borderId="2" xfId="8" applyFont="1" applyBorder="1"/>
    <xf numFmtId="165" fontId="3" fillId="0" borderId="0" xfId="0" applyNumberFormat="1" applyFont="1" applyAlignment="1">
      <alignment horizontal="left" vertical="center"/>
    </xf>
    <xf numFmtId="49" fontId="3" fillId="0" borderId="0" xfId="8" applyNumberFormat="1" applyAlignment="1">
      <alignment horizontal="left"/>
    </xf>
    <xf numFmtId="165" fontId="36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left" vertical="center"/>
    </xf>
    <xf numFmtId="0" fontId="35" fillId="0" borderId="2" xfId="0" applyFont="1" applyBorder="1"/>
    <xf numFmtId="165" fontId="35" fillId="0" borderId="2" xfId="0" applyNumberFormat="1" applyFont="1" applyBorder="1" applyAlignment="1">
      <alignment horizontal="left"/>
    </xf>
    <xf numFmtId="0" fontId="35" fillId="0" borderId="0" xfId="0" applyFont="1" applyAlignment="1">
      <alignment horizontal="left"/>
    </xf>
    <xf numFmtId="165" fontId="37" fillId="0" borderId="2" xfId="0" applyNumberFormat="1" applyFont="1" applyBorder="1" applyAlignment="1">
      <alignment horizontal="left"/>
    </xf>
    <xf numFmtId="4" fontId="16" fillId="0" borderId="1" xfId="1" applyNumberFormat="1" applyFont="1" applyBorder="1" applyAlignment="1">
      <alignment horizontal="center" wrapText="1"/>
    </xf>
    <xf numFmtId="4" fontId="5" fillId="0" borderId="0" xfId="0" applyNumberFormat="1" applyFont="1" applyFill="1" applyBorder="1" applyAlignment="1"/>
    <xf numFmtId="0" fontId="16" fillId="0" borderId="1" xfId="1" applyFont="1" applyBorder="1" applyAlignment="1">
      <alignment horizontal="center"/>
    </xf>
    <xf numFmtId="0" fontId="0" fillId="0" borderId="0" xfId="0" applyAlignment="1"/>
    <xf numFmtId="0" fontId="16" fillId="0" borderId="1" xfId="1" applyFont="1" applyBorder="1" applyAlignment="1">
      <alignment horizontal="center" vertical="center" wrapText="1"/>
    </xf>
    <xf numFmtId="4" fontId="38" fillId="0" borderId="0" xfId="0" applyNumberFormat="1" applyFont="1" applyBorder="1" applyAlignment="1">
      <alignment horizontal="right"/>
    </xf>
    <xf numFmtId="165" fontId="38" fillId="0" borderId="0" xfId="0" applyNumberFormat="1" applyFont="1" applyBorder="1" applyAlignment="1"/>
    <xf numFmtId="165" fontId="38" fillId="0" borderId="0" xfId="0" applyNumberFormat="1" applyFont="1" applyBorder="1" applyAlignment="1">
      <alignment horizontal="right"/>
    </xf>
    <xf numFmtId="4" fontId="39" fillId="0" borderId="1" xfId="1" applyNumberFormat="1" applyFont="1" applyBorder="1" applyAlignment="1">
      <alignment horizontal="center" wrapText="1"/>
    </xf>
    <xf numFmtId="4" fontId="39" fillId="0" borderId="1" xfId="1" applyNumberFormat="1" applyFont="1" applyBorder="1" applyAlignment="1">
      <alignment horizontal="center" vertical="center" wrapText="1"/>
    </xf>
    <xf numFmtId="4" fontId="39" fillId="0" borderId="1" xfId="1" applyNumberFormat="1" applyFont="1" applyBorder="1" applyAlignment="1">
      <alignment horizontal="center" vertical="center"/>
    </xf>
    <xf numFmtId="4" fontId="40" fillId="0" borderId="0" xfId="0" applyNumberFormat="1" applyFont="1" applyAlignment="1">
      <alignment horizontal="center"/>
    </xf>
    <xf numFmtId="4" fontId="40" fillId="0" borderId="0" xfId="0" applyNumberFormat="1" applyFont="1" applyAlignment="1">
      <alignment horizontal="right"/>
    </xf>
    <xf numFmtId="4" fontId="40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wrapText="1"/>
    </xf>
    <xf numFmtId="4" fontId="41" fillId="0" borderId="0" xfId="0" applyNumberFormat="1" applyFont="1" applyAlignment="1">
      <alignment horizontal="center" wrapText="1"/>
    </xf>
    <xf numFmtId="0" fontId="41" fillId="0" borderId="0" xfId="0" applyFont="1" applyAlignment="1">
      <alignment horizontal="center" vertical="top" wrapText="1"/>
    </xf>
    <xf numFmtId="4" fontId="40" fillId="0" borderId="0" xfId="0" applyNumberFormat="1" applyFont="1" applyBorder="1" applyAlignment="1">
      <alignment horizontal="center"/>
    </xf>
    <xf numFmtId="4" fontId="42" fillId="0" borderId="0" xfId="0" applyNumberFormat="1" applyFont="1" applyBorder="1" applyAlignment="1">
      <alignment horizontal="right"/>
    </xf>
    <xf numFmtId="4" fontId="42" fillId="0" borderId="0" xfId="14" applyNumberFormat="1" applyFont="1" applyFill="1" applyBorder="1" applyAlignment="1">
      <alignment horizontal="center" wrapText="1"/>
    </xf>
    <xf numFmtId="4" fontId="42" fillId="0" borderId="0" xfId="14" applyNumberFormat="1" applyFont="1" applyFill="1" applyBorder="1" applyAlignment="1">
      <alignment horizontal="right" wrapText="1"/>
    </xf>
    <xf numFmtId="4" fontId="38" fillId="0" borderId="0" xfId="14" applyNumberFormat="1" applyFont="1" applyFill="1" applyBorder="1" applyAlignment="1">
      <alignment horizontal="center" wrapText="1"/>
    </xf>
    <xf numFmtId="4" fontId="38" fillId="0" borderId="0" xfId="14" applyNumberFormat="1" applyFont="1" applyFill="1" applyBorder="1" applyAlignment="1">
      <alignment horizontal="right" wrapText="1"/>
    </xf>
    <xf numFmtId="4" fontId="42" fillId="0" borderId="0" xfId="20" applyNumberFormat="1" applyFont="1" applyAlignment="1">
      <alignment horizontal="center"/>
    </xf>
    <xf numFmtId="4" fontId="42" fillId="0" borderId="0" xfId="6" applyNumberFormat="1" applyFont="1" applyAlignment="1">
      <alignment horizontal="right"/>
    </xf>
    <xf numFmtId="49" fontId="38" fillId="0" borderId="0" xfId="20" applyNumberFormat="1" applyFont="1" applyAlignment="1">
      <alignment horizontal="center"/>
    </xf>
    <xf numFmtId="4" fontId="38" fillId="0" borderId="0" xfId="6" applyNumberFormat="1" applyFont="1" applyAlignment="1">
      <alignment horizontal="center"/>
    </xf>
    <xf numFmtId="49" fontId="38" fillId="0" borderId="0" xfId="14" applyNumberFormat="1" applyFont="1" applyFill="1" applyBorder="1" applyAlignment="1">
      <alignment horizontal="center" wrapText="1"/>
    </xf>
    <xf numFmtId="4" fontId="40" fillId="0" borderId="0" xfId="0" applyNumberFormat="1" applyFont="1" applyFill="1" applyAlignment="1">
      <alignment horizontal="center" vertical="center"/>
    </xf>
    <xf numFmtId="49" fontId="44" fillId="0" borderId="0" xfId="0" applyNumberFormat="1" applyFont="1" applyAlignment="1">
      <alignment horizontal="center"/>
    </xf>
    <xf numFmtId="4" fontId="44" fillId="0" borderId="0" xfId="0" applyNumberFormat="1" applyFont="1" applyAlignment="1">
      <alignment horizontal="center"/>
    </xf>
    <xf numFmtId="49" fontId="38" fillId="0" borderId="0" xfId="14" applyNumberFormat="1" applyFont="1" applyAlignment="1">
      <alignment horizontal="center"/>
    </xf>
    <xf numFmtId="4" fontId="38" fillId="0" borderId="0" xfId="14" applyNumberFormat="1" applyFont="1" applyAlignment="1">
      <alignment horizontal="center"/>
    </xf>
    <xf numFmtId="49" fontId="38" fillId="0" borderId="0" xfId="10" applyNumberFormat="1" applyFont="1" applyFill="1" applyBorder="1" applyAlignment="1">
      <alignment horizontal="center" wrapText="1"/>
    </xf>
    <xf numFmtId="4" fontId="38" fillId="0" borderId="0" xfId="13" applyNumberFormat="1" applyFont="1" applyBorder="1" applyAlignment="1">
      <alignment horizontal="center" wrapText="1"/>
    </xf>
    <xf numFmtId="49" fontId="38" fillId="0" borderId="0" xfId="13" applyNumberFormat="1" applyFont="1" applyBorder="1" applyAlignment="1">
      <alignment horizontal="center" wrapText="1"/>
    </xf>
    <xf numFmtId="4" fontId="5" fillId="0" borderId="2" xfId="0" applyNumberFormat="1" applyFont="1" applyBorder="1" applyAlignment="1"/>
    <xf numFmtId="0" fontId="5" fillId="0" borderId="2" xfId="0" applyFont="1" applyBorder="1"/>
    <xf numFmtId="4" fontId="45" fillId="0" borderId="2" xfId="0" applyNumberFormat="1" applyFont="1" applyBorder="1"/>
    <xf numFmtId="4" fontId="5" fillId="0" borderId="0" xfId="0" applyNumberFormat="1" applyFont="1" applyBorder="1" applyAlignment="1"/>
    <xf numFmtId="0" fontId="5" fillId="0" borderId="0" xfId="0" applyFont="1" applyBorder="1"/>
    <xf numFmtId="4" fontId="45" fillId="0" borderId="0" xfId="0" applyNumberFormat="1" applyFont="1" applyBorder="1"/>
    <xf numFmtId="4" fontId="3" fillId="0" borderId="0" xfId="0" applyNumberFormat="1" applyFont="1" applyBorder="1" applyAlignment="1"/>
    <xf numFmtId="0" fontId="3" fillId="0" borderId="0" xfId="0" applyFont="1" applyBorder="1"/>
    <xf numFmtId="4" fontId="41" fillId="0" borderId="0" xfId="0" applyNumberFormat="1" applyFont="1" applyAlignment="1"/>
    <xf numFmtId="0" fontId="41" fillId="0" borderId="0" xfId="0" applyFont="1"/>
    <xf numFmtId="4" fontId="45" fillId="0" borderId="0" xfId="0" applyNumberFormat="1" applyFont="1" applyFill="1" applyBorder="1"/>
    <xf numFmtId="4" fontId="42" fillId="0" borderId="0" xfId="14" applyNumberFormat="1" applyFont="1" applyAlignment="1">
      <alignment horizontal="center"/>
    </xf>
    <xf numFmtId="4" fontId="42" fillId="0" borderId="0" xfId="14" applyNumberFormat="1" applyFont="1" applyAlignment="1">
      <alignment horizontal="right"/>
    </xf>
    <xf numFmtId="4" fontId="46" fillId="0" borderId="0" xfId="0" applyNumberFormat="1" applyFont="1" applyAlignment="1">
      <alignment horizontal="center"/>
    </xf>
    <xf numFmtId="4" fontId="46" fillId="0" borderId="0" xfId="0" applyNumberFormat="1" applyFont="1" applyAlignment="1">
      <alignment horizontal="right"/>
    </xf>
    <xf numFmtId="4" fontId="46" fillId="0" borderId="0" xfId="0" applyNumberFormat="1" applyFont="1" applyAlignment="1">
      <alignment horizontal="center" vertical="center"/>
    </xf>
    <xf numFmtId="0" fontId="38" fillId="0" borderId="0" xfId="0" applyFont="1" applyBorder="1" applyAlignment="1">
      <alignment horizontal="center"/>
    </xf>
    <xf numFmtId="165" fontId="38" fillId="0" borderId="0" xfId="0" applyNumberFormat="1" applyFont="1" applyBorder="1" applyAlignment="1">
      <alignment horizontal="center"/>
    </xf>
    <xf numFmtId="0" fontId="43" fillId="0" borderId="0" xfId="27" applyFont="1" applyAlignment="1">
      <alignment horizontal="center"/>
    </xf>
    <xf numFmtId="0" fontId="5" fillId="0" borderId="0" xfId="27" applyFont="1" applyBorder="1" applyAlignment="1">
      <alignment horizontal="center"/>
    </xf>
    <xf numFmtId="0" fontId="5" fillId="0" borderId="0" xfId="20" applyFont="1" applyBorder="1" applyAlignment="1">
      <alignment horizontal="center"/>
    </xf>
    <xf numFmtId="0" fontId="38" fillId="0" borderId="0" xfId="27" applyFont="1" applyAlignment="1">
      <alignment horizontal="center"/>
    </xf>
    <xf numFmtId="0" fontId="5" fillId="0" borderId="0" xfId="27" applyFont="1" applyAlignment="1">
      <alignment horizontal="center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47" fillId="0" borderId="0" xfId="14" applyNumberFormat="1" applyFont="1" applyFill="1" applyBorder="1" applyAlignment="1">
      <alignment horizontal="center" wrapText="1"/>
    </xf>
    <xf numFmtId="4" fontId="47" fillId="0" borderId="0" xfId="14" applyNumberFormat="1" applyFont="1" applyFill="1" applyBorder="1" applyAlignment="1">
      <alignment horizontal="right" wrapText="1"/>
    </xf>
    <xf numFmtId="4" fontId="48" fillId="0" borderId="1" xfId="1" applyNumberFormat="1" applyFont="1" applyBorder="1" applyAlignment="1">
      <alignment horizontal="center" vertical="center" wrapText="1"/>
    </xf>
    <xf numFmtId="4" fontId="48" fillId="0" borderId="1" xfId="1" applyNumberFormat="1" applyFont="1" applyBorder="1" applyAlignment="1">
      <alignment horizontal="center" wrapText="1"/>
    </xf>
    <xf numFmtId="4" fontId="48" fillId="0" borderId="1" xfId="1" applyNumberFormat="1" applyFont="1" applyBorder="1" applyAlignment="1">
      <alignment horizontal="center" vertical="center"/>
    </xf>
    <xf numFmtId="0" fontId="35" fillId="0" borderId="3" xfId="0" applyFont="1" applyBorder="1"/>
    <xf numFmtId="49" fontId="3" fillId="0" borderId="3" xfId="8" applyNumberFormat="1" applyBorder="1" applyAlignment="1">
      <alignment horizontal="left" vertical="center"/>
    </xf>
    <xf numFmtId="0" fontId="35" fillId="0" borderId="3" xfId="0" applyFont="1" applyBorder="1" applyAlignment="1">
      <alignment horizontal="left"/>
    </xf>
    <xf numFmtId="165" fontId="35" fillId="0" borderId="2" xfId="0" applyNumberFormat="1" applyFont="1" applyBorder="1" applyAlignment="1">
      <alignment horizontal="right"/>
    </xf>
    <xf numFmtId="0" fontId="35" fillId="0" borderId="0" xfId="0" applyFont="1" applyBorder="1"/>
    <xf numFmtId="4" fontId="35" fillId="0" borderId="0" xfId="0" applyNumberFormat="1" applyFont="1" applyBorder="1"/>
    <xf numFmtId="0" fontId="3" fillId="0" borderId="0" xfId="8" applyBorder="1"/>
    <xf numFmtId="0" fontId="29" fillId="0" borderId="0" xfId="8" applyFont="1" applyBorder="1"/>
    <xf numFmtId="165" fontId="3" fillId="0" borderId="0" xfId="0" applyNumberFormat="1" applyFont="1" applyBorder="1" applyAlignment="1">
      <alignment horizontal="left" vertical="center"/>
    </xf>
    <xf numFmtId="0" fontId="35" fillId="0" borderId="0" xfId="0" applyFont="1" applyBorder="1" applyAlignment="1">
      <alignment horizontal="left"/>
    </xf>
    <xf numFmtId="165" fontId="35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165" fontId="37" fillId="0" borderId="0" xfId="0" applyNumberFormat="1" applyFont="1" applyBorder="1" applyAlignment="1">
      <alignment horizontal="right"/>
    </xf>
    <xf numFmtId="4" fontId="16" fillId="0" borderId="1" xfId="1" applyNumberFormat="1" applyFont="1" applyBorder="1" applyAlignment="1">
      <alignment horizontal="center"/>
    </xf>
    <xf numFmtId="0" fontId="16" fillId="0" borderId="1" xfId="1" applyFont="1" applyBorder="1" applyAlignment="1">
      <alignment horizontal="center" wrapText="1"/>
    </xf>
    <xf numFmtId="4" fontId="3" fillId="0" borderId="0" xfId="0" applyNumberFormat="1" applyFont="1" applyBorder="1"/>
    <xf numFmtId="4" fontId="27" fillId="0" borderId="0" xfId="0" applyNumberFormat="1" applyFont="1" applyBorder="1" applyAlignment="1">
      <alignment horizontal="right"/>
    </xf>
    <xf numFmtId="0" fontId="12" fillId="0" borderId="0" xfId="28" applyFont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29" fillId="0" borderId="3" xfId="0" applyFont="1" applyBorder="1" applyAlignment="1">
      <alignment horizontal="justify" vertical="center" wrapText="1"/>
    </xf>
    <xf numFmtId="0" fontId="22" fillId="0" borderId="3" xfId="0" applyFont="1" applyBorder="1" applyAlignment="1">
      <alignment vertical="center"/>
    </xf>
    <xf numFmtId="0" fontId="29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/>
    </xf>
    <xf numFmtId="0" fontId="26" fillId="0" borderId="0" xfId="0" applyFont="1"/>
    <xf numFmtId="0" fontId="22" fillId="0" borderId="0" xfId="0" applyFont="1" applyAlignment="1">
      <alignment horizontal="justify"/>
    </xf>
    <xf numFmtId="0" fontId="30" fillId="0" borderId="3" xfId="0" applyFont="1" applyBorder="1" applyAlignment="1">
      <alignment vertical="center"/>
    </xf>
    <xf numFmtId="0" fontId="29" fillId="0" borderId="4" xfId="0" applyFont="1" applyBorder="1" applyAlignment="1">
      <alignment horizontal="justify" vertical="center" wrapText="1"/>
    </xf>
    <xf numFmtId="0" fontId="31" fillId="0" borderId="5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7" fillId="0" borderId="2" xfId="0" applyFont="1" applyBorder="1" applyAlignment="1">
      <alignment horizontal="left"/>
    </xf>
    <xf numFmtId="0" fontId="35" fillId="0" borderId="2" xfId="0" applyFont="1" applyBorder="1" applyAlignment="1">
      <alignment horizontal="left"/>
    </xf>
    <xf numFmtId="0" fontId="34" fillId="0" borderId="0" xfId="0" applyFont="1" applyAlignment="1">
      <alignment horizontal="center"/>
    </xf>
    <xf numFmtId="0" fontId="3" fillId="0" borderId="0" xfId="8" applyAlignment="1">
      <alignment horizontal="left" vertical="center" wrapText="1"/>
    </xf>
    <xf numFmtId="0" fontId="37" fillId="0" borderId="0" xfId="0" applyFont="1" applyBorder="1" applyAlignment="1">
      <alignment horizontal="left"/>
    </xf>
    <xf numFmtId="0" fontId="3" fillId="0" borderId="0" xfId="8" applyBorder="1" applyAlignment="1">
      <alignment horizontal="left" vertical="center" wrapText="1"/>
    </xf>
    <xf numFmtId="0" fontId="35" fillId="0" borderId="0" xfId="0" applyFont="1" applyBorder="1" applyAlignment="1">
      <alignment horizontal="left"/>
    </xf>
  </cellXfs>
  <cellStyles count="29">
    <cellStyle name="Default_Uvuceni" xfId="2" xr:uid="{00000000-0005-0000-0000-000000000000}"/>
    <cellStyle name="Excel_BuiltIn_20% - Accent2" xfId="3" xr:uid="{00000000-0005-0000-0000-000001000000}"/>
    <cellStyle name="Isticanje6 2" xfId="4" xr:uid="{00000000-0005-0000-0000-000002000000}"/>
    <cellStyle name="Normal 10 2" xfId="5" xr:uid="{00000000-0005-0000-0000-000004000000}"/>
    <cellStyle name="Normal 2" xfId="25" xr:uid="{00000000-0005-0000-0000-000005000000}"/>
    <cellStyle name="Normal 2 2" xfId="27" xr:uid="{00000000-0005-0000-0000-000006000000}"/>
    <cellStyle name="Normal 2 2 2" xfId="6" xr:uid="{00000000-0005-0000-0000-000007000000}"/>
    <cellStyle name="Normal 2 2 2 3" xfId="7" xr:uid="{00000000-0005-0000-0000-000008000000}"/>
    <cellStyle name="Normal 2 2 3 2" xfId="8" xr:uid="{00000000-0005-0000-0000-000009000000}"/>
    <cellStyle name="Normal 3" xfId="9" xr:uid="{00000000-0005-0000-0000-00000A000000}"/>
    <cellStyle name="Normal 3 2" xfId="10" xr:uid="{00000000-0005-0000-0000-00000B000000}"/>
    <cellStyle name="Normal 4" xfId="26" xr:uid="{00000000-0005-0000-0000-00000C000000}"/>
    <cellStyle name="Normal 5" xfId="11" xr:uid="{00000000-0005-0000-0000-00000D000000}"/>
    <cellStyle name="Normal_TROSKOVNIK-revizija2 2" xfId="20" xr:uid="{00000000-0005-0000-0000-000010000000}"/>
    <cellStyle name="Normal_TROSKOVNIK-revizija2 3" xfId="12" xr:uid="{00000000-0005-0000-0000-000011000000}"/>
    <cellStyle name="Normal_troškovnik" xfId="28" xr:uid="{00000000-0005-0000-0000-00000E000000}"/>
    <cellStyle name="Normal_Troškovnik Ergović 2" xfId="13" xr:uid="{00000000-0005-0000-0000-00000F000000}"/>
    <cellStyle name="Normalno" xfId="0" builtinId="0"/>
    <cellStyle name="Normalno 2" xfId="14" xr:uid="{00000000-0005-0000-0000-000012000000}"/>
    <cellStyle name="Normalno 3" xfId="1" xr:uid="{00000000-0005-0000-0000-000013000000}"/>
    <cellStyle name="Normalno 3 2" xfId="15" xr:uid="{00000000-0005-0000-0000-000014000000}"/>
    <cellStyle name="Normalno 4" xfId="24" xr:uid="{00000000-0005-0000-0000-000015000000}"/>
    <cellStyle name="Obično 21" xfId="16" xr:uid="{00000000-0005-0000-0000-000016000000}"/>
    <cellStyle name="Postotak 2" xfId="17" xr:uid="{00000000-0005-0000-0000-000017000000}"/>
    <cellStyle name="Postotak 3" xfId="21" xr:uid="{00000000-0005-0000-0000-000018000000}"/>
    <cellStyle name="Valuta 2" xfId="18" xr:uid="{00000000-0005-0000-0000-000019000000}"/>
    <cellStyle name="Valuta 3" xfId="22" xr:uid="{00000000-0005-0000-0000-00001A000000}"/>
    <cellStyle name="Zarez 2" xfId="19" xr:uid="{00000000-0005-0000-0000-00001B000000}"/>
    <cellStyle name="Zarez 3" xfId="23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250</xdr:row>
      <xdr:rowOff>0</xdr:rowOff>
    </xdr:from>
    <xdr:to>
      <xdr:col>5</xdr:col>
      <xdr:colOff>123825</xdr:colOff>
      <xdr:row>255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0777775"/>
          <a:ext cx="1819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5</xdr:col>
      <xdr:colOff>123825</xdr:colOff>
      <xdr:row>55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9448800"/>
          <a:ext cx="1819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9"/>
  <sheetViews>
    <sheetView tabSelected="1" view="pageBreakPreview" zoomScale="110" zoomScaleNormal="100" zoomScaleSheetLayoutView="110" workbookViewId="0">
      <selection activeCell="A6" sqref="A6:F6"/>
    </sheetView>
  </sheetViews>
  <sheetFormatPr defaultRowHeight="15" x14ac:dyDescent="0.25"/>
  <cols>
    <col min="1" max="1" width="6.140625" style="2" customWidth="1"/>
    <col min="2" max="2" width="43" customWidth="1"/>
    <col min="3" max="3" width="7.140625" style="204" customWidth="1"/>
    <col min="4" max="4" width="9.140625" style="205"/>
    <col min="5" max="5" width="9.140625" style="206"/>
    <col min="6" max="6" width="11.42578125" style="206" customWidth="1"/>
  </cols>
  <sheetData>
    <row r="1" spans="1:20" s="40" customFormat="1" ht="14.25" x14ac:dyDescent="0.2">
      <c r="A1" s="38"/>
      <c r="B1" s="39"/>
      <c r="C1" s="207"/>
      <c r="D1" s="160"/>
      <c r="E1" s="161"/>
      <c r="F1" s="162"/>
    </row>
    <row r="2" spans="1:20" ht="15" customHeight="1" x14ac:dyDescent="0.25">
      <c r="A2" s="239" t="s">
        <v>158</v>
      </c>
      <c r="B2" s="239"/>
      <c r="C2" s="239"/>
      <c r="D2" s="239"/>
      <c r="E2" s="239"/>
      <c r="F2" s="23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" customHeight="1" x14ac:dyDescent="0.25">
      <c r="A3" s="239" t="s">
        <v>157</v>
      </c>
      <c r="B3" s="239"/>
      <c r="C3" s="239"/>
      <c r="D3" s="239"/>
      <c r="E3" s="239"/>
      <c r="F3" s="239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x14ac:dyDescent="0.25">
      <c r="A4" s="239" t="s">
        <v>159</v>
      </c>
      <c r="B4" s="239"/>
      <c r="C4" s="239"/>
      <c r="D4" s="239"/>
      <c r="E4" s="239"/>
      <c r="F4" s="239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x14ac:dyDescent="0.25">
      <c r="A5" s="239" t="s">
        <v>160</v>
      </c>
      <c r="B5" s="239"/>
      <c r="C5" s="239"/>
      <c r="D5" s="239"/>
      <c r="E5" s="239"/>
      <c r="F5" s="239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15" customHeight="1" x14ac:dyDescent="0.25">
      <c r="A6" s="239" t="s">
        <v>161</v>
      </c>
      <c r="B6" s="239"/>
      <c r="C6" s="239"/>
      <c r="D6" s="239"/>
      <c r="E6" s="239"/>
      <c r="F6" s="239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x14ac:dyDescent="0.25">
      <c r="A7" s="239" t="s">
        <v>162</v>
      </c>
      <c r="B7" s="239"/>
      <c r="C7" s="239"/>
      <c r="D7" s="239"/>
      <c r="E7" s="239"/>
      <c r="F7" s="239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s="40" customFormat="1" ht="14.25" x14ac:dyDescent="0.2">
      <c r="A8" s="38"/>
      <c r="B8" s="39"/>
      <c r="C8" s="207"/>
      <c r="D8" s="160"/>
      <c r="E8" s="161"/>
      <c r="F8" s="162"/>
    </row>
    <row r="9" spans="1:20" s="40" customFormat="1" ht="14.25" x14ac:dyDescent="0.2">
      <c r="A9" s="38"/>
      <c r="B9" s="39"/>
      <c r="C9" s="207"/>
      <c r="D9" s="160"/>
      <c r="E9" s="161"/>
      <c r="F9" s="162"/>
    </row>
    <row r="10" spans="1:20" s="40" customFormat="1" ht="14.25" x14ac:dyDescent="0.2">
      <c r="A10" s="38"/>
      <c r="B10" s="39"/>
      <c r="C10" s="207"/>
      <c r="D10" s="160"/>
      <c r="E10" s="161"/>
      <c r="F10" s="162"/>
    </row>
    <row r="11" spans="1:20" s="40" customFormat="1" ht="14.25" x14ac:dyDescent="0.2">
      <c r="A11" s="38"/>
      <c r="B11" s="39"/>
      <c r="C11" s="207"/>
      <c r="D11" s="160"/>
      <c r="E11" s="161"/>
      <c r="F11" s="162"/>
    </row>
    <row r="12" spans="1:20" s="40" customFormat="1" ht="14.25" x14ac:dyDescent="0.2">
      <c r="A12" s="38"/>
      <c r="B12" s="39"/>
      <c r="C12" s="207"/>
      <c r="D12" s="160"/>
      <c r="E12" s="161"/>
      <c r="F12" s="162"/>
    </row>
    <row r="13" spans="1:20" s="40" customFormat="1" ht="14.25" x14ac:dyDescent="0.2">
      <c r="A13" s="38"/>
      <c r="B13" s="39"/>
      <c r="C13" s="207"/>
      <c r="D13" s="160"/>
      <c r="E13" s="161"/>
      <c r="F13" s="162"/>
    </row>
    <row r="14" spans="1:20" s="40" customFormat="1" ht="14.25" x14ac:dyDescent="0.2">
      <c r="A14" s="38"/>
      <c r="B14" s="39"/>
      <c r="C14" s="207"/>
      <c r="D14" s="160"/>
      <c r="E14" s="161"/>
      <c r="F14" s="162"/>
    </row>
    <row r="15" spans="1:20" s="40" customFormat="1" ht="14.25" x14ac:dyDescent="0.2">
      <c r="A15" s="38"/>
      <c r="B15" s="39"/>
      <c r="C15" s="207"/>
      <c r="D15" s="160"/>
      <c r="E15" s="161"/>
      <c r="F15" s="162"/>
    </row>
    <row r="16" spans="1:20" s="40" customFormat="1" ht="14.25" x14ac:dyDescent="0.2">
      <c r="A16" s="38"/>
      <c r="B16" s="39"/>
      <c r="C16" s="207"/>
      <c r="D16" s="160"/>
      <c r="E16" s="161"/>
      <c r="F16" s="162"/>
    </row>
    <row r="17" spans="1:6" s="40" customFormat="1" ht="14.25" x14ac:dyDescent="0.2">
      <c r="A17" s="38"/>
      <c r="B17" s="39"/>
      <c r="C17" s="207"/>
      <c r="D17" s="160"/>
      <c r="E17" s="161"/>
      <c r="F17" s="162"/>
    </row>
    <row r="18" spans="1:6" s="40" customFormat="1" ht="14.25" x14ac:dyDescent="0.2">
      <c r="A18" s="38"/>
      <c r="B18" s="39"/>
      <c r="C18" s="207"/>
      <c r="D18" s="160"/>
      <c r="E18" s="161"/>
      <c r="F18" s="162"/>
    </row>
    <row r="19" spans="1:6" s="40" customFormat="1" ht="14.25" x14ac:dyDescent="0.2">
      <c r="A19" s="38"/>
      <c r="B19" s="39"/>
      <c r="C19" s="207"/>
      <c r="D19" s="160"/>
      <c r="E19" s="161"/>
      <c r="F19" s="162"/>
    </row>
    <row r="20" spans="1:6" s="40" customFormat="1" ht="14.25" x14ac:dyDescent="0.2">
      <c r="A20" s="38"/>
      <c r="B20" s="39"/>
      <c r="C20" s="207"/>
      <c r="D20" s="160"/>
      <c r="E20" s="161"/>
      <c r="F20" s="162"/>
    </row>
    <row r="21" spans="1:6" s="40" customFormat="1" ht="14.25" x14ac:dyDescent="0.2">
      <c r="A21" s="38"/>
      <c r="B21" s="39"/>
      <c r="C21" s="207"/>
      <c r="D21" s="160"/>
      <c r="E21" s="161"/>
      <c r="F21" s="162"/>
    </row>
    <row r="22" spans="1:6" s="40" customFormat="1" ht="14.25" x14ac:dyDescent="0.2">
      <c r="A22" s="38"/>
      <c r="B22" s="39"/>
      <c r="C22" s="207"/>
      <c r="D22" s="160"/>
      <c r="E22" s="161"/>
      <c r="F22" s="162"/>
    </row>
    <row r="23" spans="1:6" s="40" customFormat="1" ht="14.25" x14ac:dyDescent="0.2">
      <c r="A23" s="38"/>
      <c r="B23" s="39"/>
      <c r="C23" s="207"/>
      <c r="D23" s="160"/>
      <c r="E23" s="161"/>
      <c r="F23" s="162"/>
    </row>
    <row r="24" spans="1:6" s="40" customFormat="1" ht="14.25" x14ac:dyDescent="0.2">
      <c r="A24" s="38"/>
      <c r="B24" s="39"/>
      <c r="C24" s="207"/>
      <c r="D24" s="160"/>
      <c r="E24" s="161"/>
      <c r="F24" s="162"/>
    </row>
    <row r="25" spans="1:6" s="40" customFormat="1" ht="14.25" x14ac:dyDescent="0.2">
      <c r="A25" s="38"/>
      <c r="B25" s="39"/>
      <c r="C25" s="207"/>
      <c r="D25" s="160"/>
      <c r="E25" s="161"/>
      <c r="F25" s="162"/>
    </row>
    <row r="26" spans="1:6" s="40" customFormat="1" ht="14.25" x14ac:dyDescent="0.2">
      <c r="A26" s="38"/>
      <c r="B26" s="39"/>
      <c r="C26" s="207"/>
      <c r="D26" s="160"/>
      <c r="E26" s="161"/>
      <c r="F26" s="162"/>
    </row>
    <row r="27" spans="1:6" s="40" customFormat="1" ht="14.25" x14ac:dyDescent="0.2">
      <c r="A27" s="240" t="s">
        <v>163</v>
      </c>
      <c r="B27" s="240"/>
      <c r="C27" s="240"/>
      <c r="D27" s="240"/>
      <c r="E27" s="240"/>
      <c r="F27" s="240"/>
    </row>
    <row r="28" spans="1:6" s="40" customFormat="1" ht="14.25" x14ac:dyDescent="0.2">
      <c r="A28" s="38"/>
      <c r="B28" s="39"/>
      <c r="C28" s="207"/>
      <c r="D28" s="160"/>
      <c r="E28" s="161"/>
      <c r="F28" s="162"/>
    </row>
    <row r="29" spans="1:6" s="40" customFormat="1" ht="14.25" x14ac:dyDescent="0.2">
      <c r="A29" s="38"/>
      <c r="B29" s="39"/>
      <c r="C29" s="207"/>
      <c r="D29" s="160"/>
      <c r="E29" s="161"/>
      <c r="F29" s="162"/>
    </row>
    <row r="30" spans="1:6" s="40" customFormat="1" ht="14.25" x14ac:dyDescent="0.2">
      <c r="A30" s="38"/>
      <c r="B30" s="39"/>
      <c r="C30" s="207"/>
      <c r="D30" s="160"/>
      <c r="E30" s="161"/>
      <c r="F30" s="162"/>
    </row>
    <row r="31" spans="1:6" s="40" customFormat="1" ht="14.25" x14ac:dyDescent="0.2">
      <c r="A31" s="38"/>
      <c r="B31" s="39"/>
      <c r="C31" s="207"/>
      <c r="D31" s="160"/>
      <c r="E31" s="161"/>
      <c r="F31" s="162"/>
    </row>
    <row r="32" spans="1:6" s="40" customFormat="1" ht="14.25" x14ac:dyDescent="0.2">
      <c r="A32" s="38"/>
      <c r="B32" s="39"/>
      <c r="C32" s="207"/>
      <c r="D32" s="160"/>
      <c r="E32" s="161"/>
      <c r="F32" s="162"/>
    </row>
    <row r="33" spans="1:6" s="40" customFormat="1" ht="14.25" x14ac:dyDescent="0.2">
      <c r="A33" s="38"/>
      <c r="B33" s="39"/>
      <c r="C33" s="207"/>
      <c r="D33" s="160"/>
      <c r="E33" s="161"/>
      <c r="F33" s="162"/>
    </row>
    <row r="34" spans="1:6" s="40" customFormat="1" ht="14.25" x14ac:dyDescent="0.2">
      <c r="A34" s="38"/>
      <c r="B34" s="39"/>
      <c r="C34" s="207"/>
      <c r="D34" s="160"/>
      <c r="E34" s="161"/>
      <c r="F34" s="162"/>
    </row>
    <row r="35" spans="1:6" s="40" customFormat="1" ht="14.25" x14ac:dyDescent="0.2">
      <c r="A35" s="38"/>
      <c r="B35" s="39"/>
      <c r="C35" s="207"/>
      <c r="D35" s="160"/>
      <c r="E35" s="161"/>
      <c r="F35" s="162"/>
    </row>
    <row r="36" spans="1:6" s="40" customFormat="1" ht="14.25" x14ac:dyDescent="0.2">
      <c r="A36" s="38"/>
      <c r="B36" s="39"/>
      <c r="C36" s="207"/>
      <c r="D36" s="160"/>
      <c r="E36" s="161"/>
      <c r="F36" s="162"/>
    </row>
    <row r="37" spans="1:6" s="40" customFormat="1" ht="14.25" x14ac:dyDescent="0.2">
      <c r="A37" s="38"/>
      <c r="B37" s="39"/>
      <c r="C37" s="207"/>
      <c r="D37" s="160"/>
      <c r="E37" s="161"/>
      <c r="F37" s="162"/>
    </row>
    <row r="38" spans="1:6" s="40" customFormat="1" ht="14.25" x14ac:dyDescent="0.2">
      <c r="A38" s="38"/>
      <c r="B38" s="39"/>
      <c r="C38" s="207"/>
      <c r="D38" s="160"/>
      <c r="E38" s="161"/>
      <c r="F38" s="162"/>
    </row>
    <row r="39" spans="1:6" s="40" customFormat="1" ht="14.25" x14ac:dyDescent="0.2">
      <c r="A39" s="38"/>
      <c r="B39" s="39"/>
      <c r="C39" s="207"/>
      <c r="D39" s="160"/>
      <c r="E39" s="161"/>
      <c r="F39" s="162"/>
    </row>
    <row r="40" spans="1:6" s="40" customFormat="1" ht="14.25" x14ac:dyDescent="0.2">
      <c r="A40" s="38"/>
      <c r="B40" s="39"/>
      <c r="C40" s="207"/>
      <c r="D40" s="160"/>
      <c r="E40" s="161"/>
      <c r="F40" s="162"/>
    </row>
    <row r="41" spans="1:6" s="40" customFormat="1" ht="14.25" x14ac:dyDescent="0.2">
      <c r="A41" s="38"/>
      <c r="B41" s="39"/>
      <c r="C41" s="207"/>
      <c r="D41" s="160"/>
      <c r="E41" s="161"/>
      <c r="F41" s="162"/>
    </row>
    <row r="42" spans="1:6" s="40" customFormat="1" ht="14.25" x14ac:dyDescent="0.2">
      <c r="A42" s="38"/>
      <c r="B42" s="39"/>
      <c r="C42" s="207"/>
      <c r="D42" s="160"/>
      <c r="E42" s="161"/>
      <c r="F42" s="162"/>
    </row>
    <row r="43" spans="1:6" s="40" customFormat="1" ht="14.25" x14ac:dyDescent="0.2">
      <c r="A43" s="38"/>
      <c r="B43" s="39"/>
      <c r="C43" s="207"/>
      <c r="D43" s="160"/>
      <c r="E43" s="161"/>
      <c r="F43" s="162"/>
    </row>
    <row r="44" spans="1:6" s="40" customFormat="1" ht="14.25" x14ac:dyDescent="0.2">
      <c r="A44" s="38"/>
      <c r="B44" s="39"/>
      <c r="C44" s="207"/>
      <c r="D44" s="160"/>
      <c r="E44" s="161"/>
      <c r="F44" s="162"/>
    </row>
    <row r="45" spans="1:6" s="40" customFormat="1" ht="14.25" x14ac:dyDescent="0.2">
      <c r="A45" s="38"/>
      <c r="B45" s="39"/>
      <c r="C45" s="207"/>
      <c r="D45" s="160"/>
      <c r="E45" s="161"/>
      <c r="F45" s="162"/>
    </row>
    <row r="46" spans="1:6" s="40" customFormat="1" ht="14.25" x14ac:dyDescent="0.2">
      <c r="A46" s="38"/>
      <c r="B46" s="39"/>
      <c r="C46" s="207"/>
      <c r="D46" s="160"/>
      <c r="E46" s="161"/>
      <c r="F46" s="162"/>
    </row>
    <row r="47" spans="1:6" s="40" customFormat="1" ht="14.25" x14ac:dyDescent="0.2">
      <c r="A47" s="38"/>
      <c r="B47" s="39"/>
      <c r="C47" s="207"/>
      <c r="D47" s="160"/>
      <c r="E47" s="161"/>
      <c r="F47" s="162"/>
    </row>
    <row r="48" spans="1:6" s="40" customFormat="1" ht="14.25" x14ac:dyDescent="0.2">
      <c r="A48" s="38"/>
      <c r="B48" s="39"/>
      <c r="C48" s="207"/>
      <c r="D48" s="160"/>
      <c r="E48" s="161"/>
      <c r="F48" s="162"/>
    </row>
    <row r="49" spans="1:6" s="40" customFormat="1" ht="14.25" x14ac:dyDescent="0.2">
      <c r="A49" s="38"/>
      <c r="B49" s="39"/>
      <c r="C49" s="207"/>
      <c r="D49" s="160"/>
      <c r="E49" s="161"/>
      <c r="F49" s="162"/>
    </row>
    <row r="50" spans="1:6" s="40" customFormat="1" ht="14.25" x14ac:dyDescent="0.2">
      <c r="A50" s="38"/>
      <c r="B50" s="39"/>
      <c r="C50" s="207" t="s">
        <v>154</v>
      </c>
      <c r="D50" s="160"/>
      <c r="E50" s="161"/>
      <c r="F50" s="162"/>
    </row>
    <row r="51" spans="1:6" s="40" customFormat="1" ht="14.25" x14ac:dyDescent="0.2">
      <c r="A51" s="38"/>
      <c r="B51" s="39"/>
      <c r="C51" s="207" t="s">
        <v>156</v>
      </c>
      <c r="D51" s="160"/>
      <c r="E51" s="161"/>
      <c r="F51" s="162"/>
    </row>
    <row r="52" spans="1:6" s="40" customFormat="1" ht="14.25" x14ac:dyDescent="0.2">
      <c r="A52" s="38"/>
      <c r="B52" s="39"/>
      <c r="C52" s="207"/>
      <c r="D52" s="160"/>
      <c r="E52" s="161"/>
      <c r="F52" s="162"/>
    </row>
    <row r="53" spans="1:6" s="40" customFormat="1" ht="14.25" x14ac:dyDescent="0.2">
      <c r="A53" s="38"/>
      <c r="B53" s="39"/>
      <c r="C53" s="207"/>
      <c r="D53" s="160"/>
      <c r="E53" s="161"/>
      <c r="F53" s="162"/>
    </row>
    <row r="54" spans="1:6" s="40" customFormat="1" ht="15" customHeight="1" x14ac:dyDescent="0.2">
      <c r="A54" s="38"/>
      <c r="B54" s="39"/>
      <c r="C54" s="208"/>
      <c r="D54" s="160"/>
      <c r="E54" s="162"/>
      <c r="F54" s="162"/>
    </row>
    <row r="55" spans="1:6" s="40" customFormat="1" ht="15" customHeight="1" x14ac:dyDescent="0.2">
      <c r="A55" s="38"/>
      <c r="B55" s="39"/>
      <c r="C55" s="208"/>
      <c r="D55" s="160"/>
      <c r="E55" s="162"/>
      <c r="F55" s="162"/>
    </row>
    <row r="56" spans="1:6" ht="27.75" customHeight="1" x14ac:dyDescent="0.25">
      <c r="A56" s="25" t="s">
        <v>0</v>
      </c>
      <c r="B56" s="26" t="s">
        <v>1</v>
      </c>
      <c r="C56" s="163" t="s">
        <v>2</v>
      </c>
      <c r="D56" s="163" t="s">
        <v>3</v>
      </c>
      <c r="E56" s="164" t="s">
        <v>4</v>
      </c>
      <c r="F56" s="165" t="s">
        <v>5</v>
      </c>
    </row>
    <row r="57" spans="1:6" ht="12" customHeight="1" x14ac:dyDescent="0.25">
      <c r="A57" s="6"/>
      <c r="B57" s="5"/>
      <c r="C57" s="166"/>
      <c r="D57" s="167"/>
      <c r="E57" s="168"/>
      <c r="F57" s="168"/>
    </row>
    <row r="58" spans="1:6" x14ac:dyDescent="0.25">
      <c r="A58" s="241" t="s">
        <v>164</v>
      </c>
      <c r="B58" s="241"/>
      <c r="C58" s="241"/>
      <c r="D58" s="241"/>
      <c r="E58" s="241"/>
      <c r="F58" s="241"/>
    </row>
    <row r="59" spans="1:6" x14ac:dyDescent="0.25">
      <c r="A59" s="44"/>
      <c r="B59" s="44"/>
      <c r="C59" s="169"/>
      <c r="D59" s="170"/>
      <c r="E59" s="171"/>
      <c r="F59" s="171"/>
    </row>
    <row r="60" spans="1:6" ht="114" x14ac:dyDescent="0.25">
      <c r="A60" s="12" t="s">
        <v>7</v>
      </c>
      <c r="B60" s="13" t="s">
        <v>165</v>
      </c>
      <c r="C60" s="172"/>
      <c r="D60" s="173"/>
      <c r="E60" s="168"/>
      <c r="F60" s="168"/>
    </row>
    <row r="61" spans="1:6" ht="42.75" x14ac:dyDescent="0.25">
      <c r="A61" s="4"/>
      <c r="B61" s="10" t="s">
        <v>85</v>
      </c>
      <c r="C61" s="172"/>
      <c r="D61" s="173"/>
      <c r="E61" s="168"/>
      <c r="F61" s="168"/>
    </row>
    <row r="62" spans="1:6" ht="71.25" x14ac:dyDescent="0.25">
      <c r="A62" s="4"/>
      <c r="B62" s="10" t="s">
        <v>86</v>
      </c>
      <c r="C62" s="172"/>
      <c r="D62" s="173"/>
      <c r="E62" s="168"/>
      <c r="F62" s="168"/>
    </row>
    <row r="63" spans="1:6" ht="85.5" x14ac:dyDescent="0.25">
      <c r="A63" s="4"/>
      <c r="B63" s="10" t="s">
        <v>87</v>
      </c>
      <c r="C63" s="172"/>
      <c r="D63" s="173"/>
      <c r="E63" s="168"/>
      <c r="F63" s="168"/>
    </row>
    <row r="64" spans="1:6" ht="71.25" x14ac:dyDescent="0.25">
      <c r="A64" s="4"/>
      <c r="B64" s="10" t="s">
        <v>88</v>
      </c>
      <c r="C64" s="172"/>
      <c r="D64" s="173"/>
      <c r="E64" s="168"/>
      <c r="F64" s="168"/>
    </row>
    <row r="65" spans="1:6" ht="28.5" x14ac:dyDescent="0.25">
      <c r="A65" s="4"/>
      <c r="B65" s="10" t="s">
        <v>6</v>
      </c>
      <c r="C65" s="172"/>
      <c r="D65" s="173"/>
      <c r="E65" s="168"/>
      <c r="F65" s="168"/>
    </row>
    <row r="66" spans="1:6" x14ac:dyDescent="0.25">
      <c r="A66" s="4"/>
      <c r="B66" s="10" t="s">
        <v>115</v>
      </c>
      <c r="C66" s="172"/>
      <c r="D66" s="173"/>
      <c r="E66" s="168"/>
      <c r="F66" s="168"/>
    </row>
    <row r="67" spans="1:6" ht="28.5" x14ac:dyDescent="0.25">
      <c r="A67" s="12" t="s">
        <v>113</v>
      </c>
      <c r="B67" s="11" t="s">
        <v>89</v>
      </c>
      <c r="C67" s="209"/>
      <c r="D67" s="173"/>
      <c r="E67" s="168"/>
      <c r="F67" s="168"/>
    </row>
    <row r="68" spans="1:6" ht="28.5" x14ac:dyDescent="0.25">
      <c r="A68" s="4"/>
      <c r="B68" s="11" t="s">
        <v>90</v>
      </c>
      <c r="C68" s="209"/>
      <c r="D68" s="173"/>
      <c r="E68" s="168"/>
      <c r="F68" s="168"/>
    </row>
    <row r="69" spans="1:6" x14ac:dyDescent="0.25">
      <c r="A69" s="4"/>
      <c r="B69" s="11" t="s">
        <v>8</v>
      </c>
      <c r="C69" s="209"/>
      <c r="D69" s="173"/>
      <c r="E69" s="168"/>
      <c r="F69" s="168"/>
    </row>
    <row r="70" spans="1:6" x14ac:dyDescent="0.25">
      <c r="A70" s="4"/>
      <c r="B70" s="11" t="s">
        <v>91</v>
      </c>
      <c r="C70" s="209"/>
      <c r="D70" s="173"/>
      <c r="E70" s="168"/>
      <c r="F70" s="168"/>
    </row>
    <row r="71" spans="1:6" x14ac:dyDescent="0.25">
      <c r="A71" s="4"/>
      <c r="B71" s="11" t="s">
        <v>9</v>
      </c>
      <c r="C71" s="209"/>
      <c r="D71" s="173"/>
      <c r="E71" s="168"/>
      <c r="F71" s="168"/>
    </row>
    <row r="72" spans="1:6" ht="28.5" x14ac:dyDescent="0.25">
      <c r="A72" s="4"/>
      <c r="B72" s="11" t="s">
        <v>92</v>
      </c>
      <c r="C72" s="209"/>
      <c r="D72" s="173"/>
      <c r="E72" s="168"/>
      <c r="F72" s="168"/>
    </row>
    <row r="73" spans="1:6" x14ac:dyDescent="0.25">
      <c r="A73" s="4"/>
      <c r="B73" s="11" t="s">
        <v>93</v>
      </c>
      <c r="C73" s="209"/>
      <c r="D73" s="173"/>
      <c r="E73" s="168"/>
      <c r="F73" s="168"/>
    </row>
    <row r="74" spans="1:6" x14ac:dyDescent="0.25">
      <c r="A74" s="4"/>
      <c r="B74" s="11" t="s">
        <v>10</v>
      </c>
      <c r="C74" s="209"/>
      <c r="D74" s="173"/>
      <c r="E74" s="168"/>
      <c r="F74" s="168"/>
    </row>
    <row r="75" spans="1:6" x14ac:dyDescent="0.25">
      <c r="A75" s="4"/>
      <c r="B75" s="11" t="s">
        <v>11</v>
      </c>
      <c r="C75" s="209"/>
      <c r="D75" s="173"/>
      <c r="E75" s="168"/>
      <c r="F75" s="168"/>
    </row>
    <row r="76" spans="1:6" x14ac:dyDescent="0.25">
      <c r="A76" s="4"/>
      <c r="B76" s="11" t="s">
        <v>94</v>
      </c>
      <c r="C76" s="209"/>
      <c r="D76" s="173"/>
      <c r="E76" s="168"/>
      <c r="F76" s="168"/>
    </row>
    <row r="77" spans="1:6" x14ac:dyDescent="0.25">
      <c r="A77" s="4"/>
      <c r="B77" s="11" t="s">
        <v>116</v>
      </c>
      <c r="C77" s="209"/>
      <c r="D77" s="173"/>
      <c r="E77" s="168"/>
      <c r="F77" s="168"/>
    </row>
    <row r="78" spans="1:6" x14ac:dyDescent="0.25">
      <c r="A78" s="4"/>
      <c r="B78" s="11" t="s">
        <v>95</v>
      </c>
      <c r="C78" s="210"/>
      <c r="D78" s="173"/>
      <c r="E78" s="168"/>
      <c r="F78" s="168"/>
    </row>
    <row r="79" spans="1:6" x14ac:dyDescent="0.25">
      <c r="A79" s="4"/>
      <c r="B79" s="11" t="s">
        <v>12</v>
      </c>
      <c r="C79" s="211"/>
      <c r="D79" s="173"/>
      <c r="E79" s="168"/>
      <c r="F79" s="168"/>
    </row>
    <row r="80" spans="1:6" x14ac:dyDescent="0.25">
      <c r="A80" s="4"/>
      <c r="B80" s="11" t="s">
        <v>13</v>
      </c>
      <c r="C80" s="209"/>
      <c r="D80" s="173"/>
      <c r="E80" s="168"/>
      <c r="F80" s="168"/>
    </row>
    <row r="81" spans="1:6" x14ac:dyDescent="0.25">
      <c r="A81" s="4"/>
      <c r="B81" s="11" t="s">
        <v>14</v>
      </c>
      <c r="C81" s="209"/>
      <c r="D81" s="173"/>
      <c r="E81" s="168"/>
      <c r="F81" s="168"/>
    </row>
    <row r="82" spans="1:6" x14ac:dyDescent="0.25">
      <c r="A82" s="4"/>
      <c r="B82" s="11" t="s">
        <v>101</v>
      </c>
      <c r="C82" s="209"/>
      <c r="D82" s="173"/>
      <c r="E82" s="168"/>
      <c r="F82" s="168"/>
    </row>
    <row r="83" spans="1:6" ht="28.5" x14ac:dyDescent="0.25">
      <c r="A83" s="4"/>
      <c r="B83" s="11" t="s">
        <v>96</v>
      </c>
      <c r="C83" s="209"/>
      <c r="D83" s="173"/>
      <c r="E83" s="168"/>
      <c r="F83" s="168"/>
    </row>
    <row r="84" spans="1:6" ht="23.25" customHeight="1" x14ac:dyDescent="0.25">
      <c r="A84" s="25" t="s">
        <v>0</v>
      </c>
      <c r="B84" s="26" t="s">
        <v>1</v>
      </c>
      <c r="C84" s="27" t="s">
        <v>2</v>
      </c>
      <c r="D84" s="155" t="s">
        <v>3</v>
      </c>
      <c r="E84" s="27" t="s">
        <v>4</v>
      </c>
      <c r="F84" s="28" t="s">
        <v>5</v>
      </c>
    </row>
    <row r="85" spans="1:6" x14ac:dyDescent="0.25">
      <c r="A85" s="6"/>
      <c r="B85" s="5"/>
      <c r="C85" s="166"/>
      <c r="D85" s="167"/>
      <c r="E85" s="168"/>
      <c r="F85" s="168"/>
    </row>
    <row r="86" spans="1:6" ht="27.75" customHeight="1" x14ac:dyDescent="0.25">
      <c r="A86" s="4"/>
      <c r="B86" s="11" t="s">
        <v>97</v>
      </c>
      <c r="C86" s="209"/>
      <c r="D86" s="173"/>
      <c r="E86" s="168"/>
      <c r="F86" s="168"/>
    </row>
    <row r="87" spans="1:6" x14ac:dyDescent="0.25">
      <c r="A87" s="4"/>
      <c r="B87" s="11" t="s">
        <v>98</v>
      </c>
      <c r="C87" s="209"/>
      <c r="D87" s="173"/>
      <c r="E87" s="168"/>
      <c r="F87" s="168"/>
    </row>
    <row r="88" spans="1:6" x14ac:dyDescent="0.25">
      <c r="A88" s="4"/>
      <c r="B88" s="11" t="s">
        <v>99</v>
      </c>
      <c r="C88" s="209"/>
      <c r="D88" s="173"/>
      <c r="E88" s="168"/>
      <c r="F88" s="168"/>
    </row>
    <row r="89" spans="1:6" x14ac:dyDescent="0.25">
      <c r="A89" s="4"/>
      <c r="B89" s="11" t="s">
        <v>100</v>
      </c>
      <c r="C89" s="212" t="s">
        <v>15</v>
      </c>
      <c r="D89" s="160">
        <v>2</v>
      </c>
      <c r="E89" s="168"/>
      <c r="F89" s="83">
        <f>E89*D89</f>
        <v>0</v>
      </c>
    </row>
    <row r="90" spans="1:6" ht="28.5" x14ac:dyDescent="0.25">
      <c r="A90" s="12" t="s">
        <v>114</v>
      </c>
      <c r="B90" s="11" t="s">
        <v>89</v>
      </c>
      <c r="C90" s="213"/>
      <c r="D90" s="173"/>
      <c r="E90" s="168"/>
      <c r="F90" s="168"/>
    </row>
    <row r="91" spans="1:6" ht="28.5" x14ac:dyDescent="0.25">
      <c r="A91" s="4"/>
      <c r="B91" s="11" t="s">
        <v>102</v>
      </c>
      <c r="C91" s="213"/>
      <c r="D91" s="173"/>
      <c r="E91" s="168"/>
      <c r="F91" s="168"/>
    </row>
    <row r="92" spans="1:6" x14ac:dyDescent="0.25">
      <c r="A92" s="4"/>
      <c r="B92" s="11" t="s">
        <v>8</v>
      </c>
      <c r="C92" s="213"/>
      <c r="D92" s="173"/>
      <c r="E92" s="168"/>
      <c r="F92" s="168"/>
    </row>
    <row r="93" spans="1:6" x14ac:dyDescent="0.25">
      <c r="A93" s="4"/>
      <c r="B93" s="11" t="s">
        <v>103</v>
      </c>
      <c r="C93" s="213"/>
      <c r="D93" s="173"/>
      <c r="E93" s="168"/>
      <c r="F93" s="168"/>
    </row>
    <row r="94" spans="1:6" ht="15.75" customHeight="1" x14ac:dyDescent="0.25">
      <c r="A94" s="4"/>
      <c r="B94" s="11" t="s">
        <v>9</v>
      </c>
      <c r="C94" s="213"/>
      <c r="D94" s="173"/>
      <c r="E94" s="168"/>
      <c r="F94" s="168"/>
    </row>
    <row r="95" spans="1:6" ht="15" customHeight="1" x14ac:dyDescent="0.25">
      <c r="A95" s="4"/>
      <c r="B95" s="43" t="s">
        <v>104</v>
      </c>
      <c r="C95" s="213"/>
      <c r="D95" s="173"/>
      <c r="E95" s="168"/>
      <c r="F95" s="168"/>
    </row>
    <row r="96" spans="1:6" x14ac:dyDescent="0.25">
      <c r="A96" s="4"/>
      <c r="B96" s="11" t="s">
        <v>105</v>
      </c>
      <c r="C96" s="213"/>
      <c r="D96" s="173"/>
      <c r="E96" s="168"/>
      <c r="F96" s="168"/>
    </row>
    <row r="97" spans="1:6" x14ac:dyDescent="0.25">
      <c r="A97" s="4"/>
      <c r="B97" s="11" t="s">
        <v>10</v>
      </c>
      <c r="C97" s="213"/>
      <c r="D97" s="173"/>
      <c r="E97" s="168"/>
      <c r="F97" s="168"/>
    </row>
    <row r="98" spans="1:6" x14ac:dyDescent="0.25">
      <c r="A98" s="4"/>
      <c r="B98" s="11" t="s">
        <v>11</v>
      </c>
      <c r="C98" s="213"/>
      <c r="D98" s="173"/>
      <c r="E98" s="168"/>
      <c r="F98" s="168"/>
    </row>
    <row r="99" spans="1:6" ht="15" customHeight="1" x14ac:dyDescent="0.25">
      <c r="A99" s="4"/>
      <c r="B99" s="11" t="s">
        <v>106</v>
      </c>
      <c r="C99" s="213"/>
      <c r="D99" s="173"/>
      <c r="E99" s="168"/>
      <c r="F99" s="168"/>
    </row>
    <row r="100" spans="1:6" ht="28.5" x14ac:dyDescent="0.25">
      <c r="A100" s="4"/>
      <c r="B100" s="11" t="s">
        <v>151</v>
      </c>
      <c r="C100" s="213"/>
      <c r="D100" s="173"/>
      <c r="E100" s="168"/>
      <c r="F100" s="168"/>
    </row>
    <row r="101" spans="1:6" x14ac:dyDescent="0.25">
      <c r="A101" s="4"/>
      <c r="B101" s="11" t="s">
        <v>107</v>
      </c>
      <c r="C101" s="213"/>
      <c r="D101" s="173"/>
      <c r="E101" s="168"/>
      <c r="F101" s="168"/>
    </row>
    <row r="102" spans="1:6" x14ac:dyDescent="0.25">
      <c r="A102" s="4"/>
      <c r="B102" s="11" t="s">
        <v>12</v>
      </c>
      <c r="C102" s="213"/>
      <c r="D102" s="173"/>
      <c r="E102" s="168"/>
      <c r="F102" s="168"/>
    </row>
    <row r="103" spans="1:6" x14ac:dyDescent="0.25">
      <c r="A103" s="4"/>
      <c r="B103" s="11" t="s">
        <v>13</v>
      </c>
      <c r="C103" s="213"/>
      <c r="D103" s="173"/>
      <c r="E103" s="168"/>
      <c r="F103" s="168"/>
    </row>
    <row r="104" spans="1:6" x14ac:dyDescent="0.25">
      <c r="A104" s="4"/>
      <c r="B104" s="11" t="s">
        <v>14</v>
      </c>
      <c r="C104" s="213"/>
      <c r="D104" s="173"/>
      <c r="E104" s="168"/>
      <c r="F104" s="168"/>
    </row>
    <row r="105" spans="1:6" x14ac:dyDescent="0.25">
      <c r="A105" s="4"/>
      <c r="B105" s="11" t="s">
        <v>101</v>
      </c>
      <c r="C105" s="213"/>
      <c r="D105" s="173"/>
      <c r="E105" s="168"/>
      <c r="F105" s="168"/>
    </row>
    <row r="106" spans="1:6" ht="28.5" x14ac:dyDescent="0.25">
      <c r="A106" s="4"/>
      <c r="B106" s="11" t="s">
        <v>108</v>
      </c>
      <c r="C106" s="213"/>
      <c r="D106" s="173"/>
      <c r="E106" s="168"/>
      <c r="F106" s="168"/>
    </row>
    <row r="107" spans="1:6" ht="28.5" x14ac:dyDescent="0.25">
      <c r="A107" s="4"/>
      <c r="B107" s="11" t="s">
        <v>109</v>
      </c>
      <c r="C107" s="213"/>
      <c r="D107" s="173"/>
      <c r="E107" s="168"/>
      <c r="F107" s="168"/>
    </row>
    <row r="108" spans="1:6" x14ac:dyDescent="0.25">
      <c r="A108" s="4"/>
      <c r="B108" s="11" t="s">
        <v>110</v>
      </c>
      <c r="C108" s="213"/>
      <c r="D108" s="173"/>
      <c r="E108" s="168"/>
      <c r="F108" s="168"/>
    </row>
    <row r="109" spans="1:6" x14ac:dyDescent="0.25">
      <c r="A109" s="4"/>
      <c r="B109" s="11" t="s">
        <v>111</v>
      </c>
      <c r="C109" s="213"/>
      <c r="D109" s="173"/>
      <c r="E109" s="168"/>
      <c r="F109" s="168"/>
    </row>
    <row r="110" spans="1:6" x14ac:dyDescent="0.25">
      <c r="A110" s="4"/>
      <c r="B110" s="11" t="s">
        <v>112</v>
      </c>
      <c r="C110" s="212" t="s">
        <v>15</v>
      </c>
      <c r="D110" s="160">
        <v>1</v>
      </c>
      <c r="E110" s="168"/>
      <c r="F110" s="83">
        <f>E110*D110</f>
        <v>0</v>
      </c>
    </row>
    <row r="111" spans="1:6" ht="174" customHeight="1" x14ac:dyDescent="0.25">
      <c r="A111" s="20" t="s">
        <v>16</v>
      </c>
      <c r="B111" s="14" t="s">
        <v>166</v>
      </c>
      <c r="C111" s="174"/>
      <c r="D111" s="175"/>
      <c r="E111" s="168"/>
      <c r="F111" s="168"/>
    </row>
    <row r="112" spans="1:6" x14ac:dyDescent="0.25">
      <c r="A112" s="20" t="s">
        <v>17</v>
      </c>
      <c r="B112" s="14" t="s">
        <v>117</v>
      </c>
      <c r="C112" s="174"/>
      <c r="D112" s="175"/>
      <c r="E112" s="168"/>
      <c r="F112" s="168"/>
    </row>
    <row r="113" spans="1:6" x14ac:dyDescent="0.25">
      <c r="A113" s="20"/>
      <c r="B113" s="14" t="s">
        <v>118</v>
      </c>
      <c r="C113" s="174"/>
      <c r="D113" s="175"/>
      <c r="E113" s="168"/>
      <c r="F113" s="168"/>
    </row>
    <row r="114" spans="1:6" x14ac:dyDescent="0.25">
      <c r="A114" s="20"/>
      <c r="B114" s="14" t="s">
        <v>18</v>
      </c>
      <c r="C114" s="174"/>
      <c r="D114" s="175"/>
      <c r="E114" s="168"/>
      <c r="F114" s="168"/>
    </row>
    <row r="115" spans="1:6" x14ac:dyDescent="0.25">
      <c r="A115" s="20"/>
      <c r="B115" s="14" t="s">
        <v>19</v>
      </c>
      <c r="C115" s="174"/>
      <c r="D115" s="175"/>
      <c r="E115" s="168"/>
      <c r="F115" s="168"/>
    </row>
    <row r="116" spans="1:6" x14ac:dyDescent="0.25">
      <c r="A116" s="20"/>
      <c r="B116" s="14" t="s">
        <v>20</v>
      </c>
      <c r="C116" s="174"/>
      <c r="D116" s="175"/>
      <c r="E116" s="168"/>
      <c r="F116" s="168"/>
    </row>
    <row r="117" spans="1:6" x14ac:dyDescent="0.25">
      <c r="A117" s="20"/>
      <c r="B117" s="14" t="s">
        <v>21</v>
      </c>
      <c r="C117" s="174"/>
      <c r="D117" s="175"/>
      <c r="E117" s="168"/>
      <c r="F117" s="168"/>
    </row>
    <row r="118" spans="1:6" x14ac:dyDescent="0.25">
      <c r="A118" s="20"/>
      <c r="B118" s="14" t="s">
        <v>23</v>
      </c>
      <c r="C118" s="174"/>
      <c r="D118" s="175"/>
      <c r="E118" s="168"/>
      <c r="F118" s="168"/>
    </row>
    <row r="119" spans="1:6" x14ac:dyDescent="0.25">
      <c r="A119" s="20"/>
      <c r="B119" s="14" t="s">
        <v>24</v>
      </c>
      <c r="C119" s="174"/>
      <c r="D119" s="175"/>
      <c r="E119" s="168"/>
      <c r="F119" s="168"/>
    </row>
    <row r="120" spans="1:6" x14ac:dyDescent="0.25">
      <c r="A120" s="20"/>
      <c r="B120" s="14" t="s">
        <v>83</v>
      </c>
      <c r="C120" s="217"/>
      <c r="D120" s="218"/>
      <c r="E120" s="9"/>
      <c r="F120" s="9"/>
    </row>
    <row r="121" spans="1:6" ht="21" customHeight="1" x14ac:dyDescent="0.25">
      <c r="A121" s="25" t="s">
        <v>0</v>
      </c>
      <c r="B121" s="26" t="s">
        <v>1</v>
      </c>
      <c r="C121" s="219" t="s">
        <v>2</v>
      </c>
      <c r="D121" s="220" t="s">
        <v>3</v>
      </c>
      <c r="E121" s="219" t="s">
        <v>4</v>
      </c>
      <c r="F121" s="221" t="s">
        <v>5</v>
      </c>
    </row>
    <row r="122" spans="1:6" x14ac:dyDescent="0.25">
      <c r="A122" s="6"/>
      <c r="B122" s="5"/>
      <c r="C122" s="166"/>
      <c r="D122" s="167"/>
      <c r="E122" s="168"/>
      <c r="F122" s="168"/>
    </row>
    <row r="123" spans="1:6" x14ac:dyDescent="0.25">
      <c r="A123" s="20"/>
      <c r="B123" s="14" t="s">
        <v>25</v>
      </c>
      <c r="C123" s="174"/>
      <c r="D123" s="175"/>
      <c r="E123" s="168"/>
      <c r="F123" s="168"/>
    </row>
    <row r="124" spans="1:6" x14ac:dyDescent="0.25">
      <c r="A124" s="20"/>
      <c r="B124" s="14" t="s">
        <v>26</v>
      </c>
      <c r="C124" s="174"/>
      <c r="D124" s="175"/>
      <c r="E124" s="168"/>
      <c r="F124" s="168"/>
    </row>
    <row r="125" spans="1:6" ht="42.75" x14ac:dyDescent="0.25">
      <c r="A125" s="20"/>
      <c r="B125" s="14" t="s">
        <v>27</v>
      </c>
      <c r="C125" s="176" t="s">
        <v>15</v>
      </c>
      <c r="D125" s="177">
        <v>29</v>
      </c>
      <c r="E125" s="168"/>
      <c r="F125" s="83">
        <f>E125*D125</f>
        <v>0</v>
      </c>
    </row>
    <row r="126" spans="1:6" x14ac:dyDescent="0.25">
      <c r="A126" s="20" t="s">
        <v>28</v>
      </c>
      <c r="B126" s="14" t="s">
        <v>117</v>
      </c>
      <c r="C126" s="174"/>
      <c r="D126" s="175"/>
      <c r="E126" s="168"/>
      <c r="F126" s="168"/>
    </row>
    <row r="127" spans="1:6" x14ac:dyDescent="0.25">
      <c r="A127" s="20"/>
      <c r="B127" s="14" t="s">
        <v>29</v>
      </c>
      <c r="C127" s="174"/>
      <c r="D127" s="175"/>
      <c r="E127" s="168"/>
      <c r="F127" s="168"/>
    </row>
    <row r="128" spans="1:6" x14ac:dyDescent="0.25">
      <c r="A128" s="20"/>
      <c r="B128" s="14" t="s">
        <v>18</v>
      </c>
      <c r="C128" s="174"/>
      <c r="D128" s="175"/>
      <c r="E128" s="168"/>
      <c r="F128" s="168"/>
    </row>
    <row r="129" spans="1:6" x14ac:dyDescent="0.25">
      <c r="A129" s="20"/>
      <c r="B129" s="14" t="s">
        <v>19</v>
      </c>
      <c r="C129" s="174"/>
      <c r="D129" s="175"/>
      <c r="E129" s="168"/>
      <c r="F129" s="168"/>
    </row>
    <row r="130" spans="1:6" x14ac:dyDescent="0.25">
      <c r="A130" s="20"/>
      <c r="B130" s="14" t="s">
        <v>30</v>
      </c>
      <c r="C130" s="174"/>
      <c r="D130" s="175"/>
      <c r="E130" s="168"/>
      <c r="F130" s="168"/>
    </row>
    <row r="131" spans="1:6" x14ac:dyDescent="0.25">
      <c r="A131" s="20"/>
      <c r="B131" s="14" t="s">
        <v>21</v>
      </c>
      <c r="C131" s="174"/>
      <c r="D131" s="175"/>
      <c r="E131" s="168"/>
      <c r="F131" s="168"/>
    </row>
    <row r="132" spans="1:6" x14ac:dyDescent="0.25">
      <c r="A132" s="20"/>
      <c r="B132" s="14" t="s">
        <v>23</v>
      </c>
      <c r="C132" s="174"/>
      <c r="D132" s="175"/>
      <c r="E132" s="168"/>
      <c r="F132" s="168"/>
    </row>
    <row r="133" spans="1:6" x14ac:dyDescent="0.25">
      <c r="A133" s="20"/>
      <c r="B133" s="14" t="s">
        <v>24</v>
      </c>
      <c r="C133" s="174"/>
      <c r="D133" s="175"/>
      <c r="E133" s="168"/>
      <c r="F133" s="168"/>
    </row>
    <row r="134" spans="1:6" x14ac:dyDescent="0.25">
      <c r="A134" s="20"/>
      <c r="B134" s="14" t="s">
        <v>83</v>
      </c>
      <c r="C134" s="174"/>
      <c r="D134" s="175"/>
      <c r="E134" s="168"/>
      <c r="F134" s="168"/>
    </row>
    <row r="135" spans="1:6" x14ac:dyDescent="0.25">
      <c r="A135" s="20"/>
      <c r="B135" s="14" t="s">
        <v>25</v>
      </c>
      <c r="C135" s="174"/>
      <c r="D135" s="175"/>
      <c r="E135" s="168"/>
      <c r="F135" s="168"/>
    </row>
    <row r="136" spans="1:6" x14ac:dyDescent="0.25">
      <c r="A136" s="20"/>
      <c r="B136" s="14" t="s">
        <v>26</v>
      </c>
      <c r="C136" s="174"/>
      <c r="D136" s="175"/>
      <c r="E136" s="168"/>
      <c r="F136" s="168"/>
    </row>
    <row r="137" spans="1:6" ht="42.75" x14ac:dyDescent="0.25">
      <c r="A137" s="20"/>
      <c r="B137" s="14" t="s">
        <v>31</v>
      </c>
      <c r="C137" s="176" t="s">
        <v>15</v>
      </c>
      <c r="D137" s="176">
        <v>6</v>
      </c>
      <c r="E137" s="168"/>
      <c r="F137" s="83">
        <f>E137*D137</f>
        <v>0</v>
      </c>
    </row>
    <row r="138" spans="1:6" x14ac:dyDescent="0.25">
      <c r="A138" s="20" t="s">
        <v>32</v>
      </c>
      <c r="B138" s="14" t="s">
        <v>117</v>
      </c>
      <c r="C138" s="174"/>
      <c r="D138" s="175"/>
      <c r="E138" s="168"/>
      <c r="F138" s="168"/>
    </row>
    <row r="139" spans="1:6" x14ac:dyDescent="0.25">
      <c r="A139" s="20"/>
      <c r="B139" s="14" t="s">
        <v>33</v>
      </c>
      <c r="C139" s="174"/>
      <c r="D139" s="175"/>
      <c r="E139" s="168"/>
      <c r="F139" s="168"/>
    </row>
    <row r="140" spans="1:6" x14ac:dyDescent="0.25">
      <c r="A140" s="20"/>
      <c r="B140" s="14" t="s">
        <v>18</v>
      </c>
      <c r="C140" s="174"/>
      <c r="D140" s="175"/>
      <c r="E140" s="168"/>
      <c r="F140" s="168"/>
    </row>
    <row r="141" spans="1:6" x14ac:dyDescent="0.25">
      <c r="A141" s="20"/>
      <c r="B141" s="14" t="s">
        <v>19</v>
      </c>
      <c r="C141" s="174"/>
      <c r="D141" s="175"/>
      <c r="E141" s="168"/>
      <c r="F141" s="168"/>
    </row>
    <row r="142" spans="1:6" x14ac:dyDescent="0.25">
      <c r="A142" s="20"/>
      <c r="B142" s="14" t="s">
        <v>34</v>
      </c>
      <c r="C142" s="174"/>
      <c r="D142" s="175"/>
      <c r="E142" s="168"/>
      <c r="F142" s="168"/>
    </row>
    <row r="143" spans="1:6" x14ac:dyDescent="0.25">
      <c r="A143" s="20"/>
      <c r="B143" s="14" t="s">
        <v>21</v>
      </c>
      <c r="C143" s="174"/>
      <c r="D143" s="175"/>
      <c r="E143" s="168"/>
      <c r="F143" s="168"/>
    </row>
    <row r="144" spans="1:6" x14ac:dyDescent="0.25">
      <c r="A144" s="20"/>
      <c r="B144" s="14" t="s">
        <v>23</v>
      </c>
      <c r="C144" s="174"/>
      <c r="D144" s="175"/>
      <c r="E144" s="168"/>
      <c r="F144" s="168"/>
    </row>
    <row r="145" spans="1:6" x14ac:dyDescent="0.25">
      <c r="A145" s="20"/>
      <c r="B145" s="14" t="s">
        <v>24</v>
      </c>
      <c r="C145" s="174"/>
      <c r="D145" s="175"/>
      <c r="E145" s="168"/>
      <c r="F145" s="168"/>
    </row>
    <row r="146" spans="1:6" x14ac:dyDescent="0.25">
      <c r="A146" s="20"/>
      <c r="B146" s="15" t="s">
        <v>83</v>
      </c>
      <c r="C146" s="174"/>
      <c r="D146" s="175"/>
      <c r="E146" s="168"/>
      <c r="F146" s="168"/>
    </row>
    <row r="147" spans="1:6" x14ac:dyDescent="0.25">
      <c r="A147" s="20"/>
      <c r="B147" s="14" t="s">
        <v>25</v>
      </c>
      <c r="C147" s="174"/>
      <c r="D147" s="175"/>
      <c r="E147" s="168"/>
      <c r="F147" s="168"/>
    </row>
    <row r="148" spans="1:6" x14ac:dyDescent="0.25">
      <c r="A148" s="20"/>
      <c r="B148" s="14" t="s">
        <v>26</v>
      </c>
      <c r="C148" s="174"/>
      <c r="D148" s="175"/>
      <c r="E148" s="168"/>
      <c r="F148" s="168"/>
    </row>
    <row r="149" spans="1:6" ht="42.75" x14ac:dyDescent="0.25">
      <c r="A149" s="20"/>
      <c r="B149" s="14" t="s">
        <v>35</v>
      </c>
      <c r="C149" s="176" t="s">
        <v>15</v>
      </c>
      <c r="D149" s="177">
        <v>3</v>
      </c>
      <c r="E149" s="168"/>
      <c r="F149" s="83">
        <f>E149*D149</f>
        <v>0</v>
      </c>
    </row>
    <row r="150" spans="1:6" x14ac:dyDescent="0.25">
      <c r="A150" s="21" t="s">
        <v>39</v>
      </c>
      <c r="B150" s="14" t="s">
        <v>117</v>
      </c>
      <c r="C150" s="178"/>
      <c r="D150" s="179"/>
      <c r="E150" s="168"/>
      <c r="F150" s="168"/>
    </row>
    <row r="151" spans="1:6" x14ac:dyDescent="0.25">
      <c r="A151" s="21"/>
      <c r="B151" s="15" t="s">
        <v>119</v>
      </c>
      <c r="C151" s="178"/>
      <c r="D151" s="179"/>
      <c r="E151" s="168"/>
      <c r="F151" s="168"/>
    </row>
    <row r="152" spans="1:6" x14ac:dyDescent="0.25">
      <c r="A152" s="21"/>
      <c r="B152" s="15" t="s">
        <v>18</v>
      </c>
      <c r="C152" s="178"/>
      <c r="D152" s="179"/>
      <c r="E152" s="168"/>
      <c r="F152" s="168"/>
    </row>
    <row r="153" spans="1:6" x14ac:dyDescent="0.25">
      <c r="A153" s="21"/>
      <c r="B153" s="15" t="s">
        <v>19</v>
      </c>
      <c r="C153" s="178"/>
      <c r="D153" s="179"/>
      <c r="E153" s="168"/>
      <c r="F153" s="168"/>
    </row>
    <row r="154" spans="1:6" x14ac:dyDescent="0.25">
      <c r="A154" s="21"/>
      <c r="B154" s="15" t="s">
        <v>36</v>
      </c>
      <c r="C154" s="178"/>
      <c r="D154" s="179"/>
      <c r="E154" s="168"/>
      <c r="F154" s="168"/>
    </row>
    <row r="155" spans="1:6" x14ac:dyDescent="0.25">
      <c r="A155" s="21"/>
      <c r="B155" s="15" t="s">
        <v>12</v>
      </c>
      <c r="C155" s="178"/>
      <c r="D155" s="179"/>
      <c r="E155" s="168"/>
      <c r="F155" s="168"/>
    </row>
    <row r="156" spans="1:6" x14ac:dyDescent="0.25">
      <c r="A156" s="21"/>
      <c r="B156" s="15" t="s">
        <v>13</v>
      </c>
      <c r="C156" s="178"/>
      <c r="D156" s="179"/>
      <c r="E156" s="168"/>
      <c r="F156" s="168"/>
    </row>
    <row r="157" spans="1:6" x14ac:dyDescent="0.25">
      <c r="A157" s="21"/>
      <c r="B157" s="15" t="s">
        <v>37</v>
      </c>
      <c r="C157" s="178"/>
      <c r="D157" s="179"/>
      <c r="E157" s="168"/>
      <c r="F157" s="168"/>
    </row>
    <row r="158" spans="1:6" x14ac:dyDescent="0.25">
      <c r="A158" s="21"/>
      <c r="B158" s="15" t="s">
        <v>21</v>
      </c>
      <c r="C158" s="178"/>
      <c r="D158" s="179"/>
      <c r="E158" s="168"/>
      <c r="F158" s="168"/>
    </row>
    <row r="159" spans="1:6" x14ac:dyDescent="0.25">
      <c r="A159" s="21"/>
      <c r="B159" s="15" t="s">
        <v>22</v>
      </c>
      <c r="C159" s="178"/>
      <c r="D159" s="179"/>
      <c r="E159" s="168"/>
      <c r="F159" s="168"/>
    </row>
    <row r="160" spans="1:6" x14ac:dyDescent="0.25">
      <c r="A160" s="21"/>
      <c r="B160" s="15" t="s">
        <v>23</v>
      </c>
      <c r="C160" s="178"/>
      <c r="D160" s="179"/>
      <c r="E160" s="168"/>
      <c r="F160" s="168"/>
    </row>
    <row r="161" spans="1:6" x14ac:dyDescent="0.25">
      <c r="A161" s="21"/>
      <c r="B161" s="15" t="s">
        <v>24</v>
      </c>
      <c r="C161" s="178"/>
      <c r="D161" s="179"/>
      <c r="E161" s="168"/>
      <c r="F161" s="168"/>
    </row>
    <row r="162" spans="1:6" x14ac:dyDescent="0.25">
      <c r="A162" s="21"/>
      <c r="B162" s="15" t="s">
        <v>83</v>
      </c>
      <c r="C162" s="178"/>
      <c r="D162" s="179"/>
      <c r="E162" s="168"/>
      <c r="F162" s="168"/>
    </row>
    <row r="163" spans="1:6" x14ac:dyDescent="0.25">
      <c r="A163" s="21"/>
      <c r="B163" s="15" t="s">
        <v>25</v>
      </c>
      <c r="C163" s="178"/>
      <c r="D163" s="179"/>
      <c r="E163" s="168"/>
      <c r="F163" s="168"/>
    </row>
    <row r="164" spans="1:6" x14ac:dyDescent="0.25">
      <c r="A164" s="21"/>
      <c r="B164" s="15" t="s">
        <v>26</v>
      </c>
      <c r="C164" s="178"/>
      <c r="D164" s="179"/>
      <c r="E164" s="168"/>
      <c r="F164" s="168"/>
    </row>
    <row r="165" spans="1:6" ht="42.75" x14ac:dyDescent="0.25">
      <c r="A165" s="21"/>
      <c r="B165" s="15" t="s">
        <v>38</v>
      </c>
      <c r="C165" s="180" t="s">
        <v>15</v>
      </c>
      <c r="D165" s="181">
        <v>2</v>
      </c>
      <c r="E165" s="168"/>
      <c r="F165" s="83">
        <f>E165*D165</f>
        <v>0</v>
      </c>
    </row>
    <row r="166" spans="1:6" s="158" customFormat="1" ht="21" customHeight="1" x14ac:dyDescent="0.25">
      <c r="A166" s="159" t="s">
        <v>0</v>
      </c>
      <c r="B166" s="157" t="s">
        <v>1</v>
      </c>
      <c r="C166" s="27" t="s">
        <v>2</v>
      </c>
      <c r="D166" s="155" t="s">
        <v>3</v>
      </c>
      <c r="E166" s="27" t="s">
        <v>4</v>
      </c>
      <c r="F166" s="235" t="s">
        <v>5</v>
      </c>
    </row>
    <row r="167" spans="1:6" x14ac:dyDescent="0.25">
      <c r="A167" s="6"/>
      <c r="B167" s="5"/>
      <c r="C167" s="166"/>
      <c r="D167" s="167"/>
      <c r="E167" s="168"/>
      <c r="F167" s="168"/>
    </row>
    <row r="168" spans="1:6" ht="30.75" customHeight="1" x14ac:dyDescent="0.25">
      <c r="A168" s="20" t="s">
        <v>41</v>
      </c>
      <c r="B168" s="14" t="s">
        <v>167</v>
      </c>
      <c r="C168" s="182"/>
      <c r="D168" s="176"/>
      <c r="E168" s="168"/>
      <c r="F168" s="168"/>
    </row>
    <row r="169" spans="1:6" ht="31.5" customHeight="1" x14ac:dyDescent="0.25">
      <c r="A169" s="20"/>
      <c r="B169" s="42" t="s">
        <v>42</v>
      </c>
      <c r="C169" s="182" t="s">
        <v>15</v>
      </c>
      <c r="D169" s="176">
        <v>40</v>
      </c>
      <c r="E169" s="168"/>
      <c r="F169" s="83">
        <f>E169*D169</f>
        <v>0</v>
      </c>
    </row>
    <row r="170" spans="1:6" ht="99.75" x14ac:dyDescent="0.25">
      <c r="A170" s="20" t="s">
        <v>43</v>
      </c>
      <c r="B170" s="14" t="s">
        <v>168</v>
      </c>
      <c r="C170" s="182"/>
      <c r="D170" s="176"/>
      <c r="E170" s="168"/>
      <c r="F170" s="168"/>
    </row>
    <row r="171" spans="1:6" ht="85.5" x14ac:dyDescent="0.25">
      <c r="A171" s="20"/>
      <c r="B171" s="14" t="s">
        <v>44</v>
      </c>
      <c r="C171" s="182"/>
      <c r="D171" s="176"/>
      <c r="E171" s="168"/>
      <c r="F171" s="168"/>
    </row>
    <row r="172" spans="1:6" ht="142.5" x14ac:dyDescent="0.25">
      <c r="A172" s="20"/>
      <c r="B172" s="14" t="s">
        <v>45</v>
      </c>
      <c r="C172" s="182"/>
      <c r="D172" s="176"/>
      <c r="E172" s="168"/>
      <c r="F172" s="168"/>
    </row>
    <row r="173" spans="1:6" ht="28.5" x14ac:dyDescent="0.25">
      <c r="A173" s="20"/>
      <c r="B173" s="14" t="s">
        <v>46</v>
      </c>
      <c r="C173" s="182" t="s">
        <v>15</v>
      </c>
      <c r="D173" s="176">
        <v>1</v>
      </c>
      <c r="E173" s="168"/>
      <c r="F173" s="83">
        <f>E173*D173</f>
        <v>0</v>
      </c>
    </row>
    <row r="174" spans="1:6" ht="71.25" x14ac:dyDescent="0.25">
      <c r="A174" s="20" t="s">
        <v>47</v>
      </c>
      <c r="B174" s="14" t="s">
        <v>48</v>
      </c>
      <c r="C174" s="182"/>
      <c r="D174" s="176"/>
      <c r="E174" s="168"/>
      <c r="F174" s="168"/>
    </row>
    <row r="175" spans="1:6" s="30" customFormat="1" ht="28.5" x14ac:dyDescent="0.25">
      <c r="A175" s="20"/>
      <c r="B175" s="14" t="s">
        <v>49</v>
      </c>
      <c r="C175" s="182"/>
      <c r="D175" s="176"/>
      <c r="E175" s="168"/>
      <c r="F175" s="168"/>
    </row>
    <row r="176" spans="1:6" s="30" customFormat="1" x14ac:dyDescent="0.25">
      <c r="A176" s="20"/>
      <c r="B176" s="29" t="s">
        <v>123</v>
      </c>
      <c r="C176" s="182" t="s">
        <v>40</v>
      </c>
      <c r="D176" s="176">
        <v>13</v>
      </c>
      <c r="E176" s="183"/>
      <c r="F176" s="83">
        <f>E176*D176</f>
        <v>0</v>
      </c>
    </row>
    <row r="177" spans="1:6" s="30" customFormat="1" x14ac:dyDescent="0.25">
      <c r="A177" s="20"/>
      <c r="B177" s="29" t="s">
        <v>122</v>
      </c>
      <c r="C177" s="182" t="s">
        <v>40</v>
      </c>
      <c r="D177" s="176">
        <v>13</v>
      </c>
      <c r="E177" s="183"/>
      <c r="F177" s="83">
        <f>E177*D177</f>
        <v>0</v>
      </c>
    </row>
    <row r="178" spans="1:6" s="30" customFormat="1" x14ac:dyDescent="0.25">
      <c r="A178" s="20"/>
      <c r="B178" s="29" t="s">
        <v>124</v>
      </c>
      <c r="C178" s="182" t="s">
        <v>40</v>
      </c>
      <c r="D178" s="176" t="s">
        <v>125</v>
      </c>
      <c r="E178" s="183"/>
      <c r="F178" s="83">
        <f>E178*D178</f>
        <v>0</v>
      </c>
    </row>
    <row r="179" spans="1:6" x14ac:dyDescent="0.25">
      <c r="A179" s="20"/>
      <c r="B179" s="29" t="s">
        <v>126</v>
      </c>
      <c r="C179" s="182" t="s">
        <v>40</v>
      </c>
      <c r="D179" s="176" t="s">
        <v>125</v>
      </c>
      <c r="E179" s="183"/>
      <c r="F179" s="83">
        <f>E179*D179</f>
        <v>0</v>
      </c>
    </row>
    <row r="180" spans="1:6" ht="71.25" x14ac:dyDescent="0.25">
      <c r="A180" s="20" t="s">
        <v>50</v>
      </c>
      <c r="B180" s="14" t="s">
        <v>51</v>
      </c>
      <c r="C180" s="182"/>
      <c r="D180" s="176"/>
      <c r="E180" s="168"/>
      <c r="F180" s="168"/>
    </row>
    <row r="181" spans="1:6" x14ac:dyDescent="0.25">
      <c r="A181" s="20"/>
      <c r="B181" s="14" t="s">
        <v>52</v>
      </c>
      <c r="C181" s="182" t="s">
        <v>53</v>
      </c>
      <c r="D181" s="176" t="s">
        <v>127</v>
      </c>
      <c r="E181" s="168"/>
      <c r="F181" s="83">
        <f t="shared" ref="F181:F187" si="0">E181*D181</f>
        <v>0</v>
      </c>
    </row>
    <row r="182" spans="1:6" x14ac:dyDescent="0.25">
      <c r="A182" s="20"/>
      <c r="B182" s="14" t="s">
        <v>54</v>
      </c>
      <c r="C182" s="182" t="s">
        <v>53</v>
      </c>
      <c r="D182" s="176" t="s">
        <v>128</v>
      </c>
      <c r="E182" s="168"/>
      <c r="F182" s="83">
        <f t="shared" si="0"/>
        <v>0</v>
      </c>
    </row>
    <row r="183" spans="1:6" x14ac:dyDescent="0.25">
      <c r="A183" s="20"/>
      <c r="B183" s="14" t="s">
        <v>55</v>
      </c>
      <c r="C183" s="182" t="s">
        <v>53</v>
      </c>
      <c r="D183" s="176" t="s">
        <v>129</v>
      </c>
      <c r="E183" s="168"/>
      <c r="F183" s="83">
        <f t="shared" si="0"/>
        <v>0</v>
      </c>
    </row>
    <row r="184" spans="1:6" x14ac:dyDescent="0.25">
      <c r="A184" s="20"/>
      <c r="B184" s="14" t="s">
        <v>56</v>
      </c>
      <c r="C184" s="182" t="s">
        <v>53</v>
      </c>
      <c r="D184" s="176" t="s">
        <v>128</v>
      </c>
      <c r="E184" s="168"/>
      <c r="F184" s="83">
        <f t="shared" si="0"/>
        <v>0</v>
      </c>
    </row>
    <row r="185" spans="1:6" x14ac:dyDescent="0.25">
      <c r="A185" s="20"/>
      <c r="B185" s="14" t="s">
        <v>57</v>
      </c>
      <c r="C185" s="182" t="s">
        <v>53</v>
      </c>
      <c r="D185" s="176" t="s">
        <v>127</v>
      </c>
      <c r="E185" s="168"/>
      <c r="F185" s="83">
        <f t="shared" si="0"/>
        <v>0</v>
      </c>
    </row>
    <row r="186" spans="1:6" x14ac:dyDescent="0.25">
      <c r="A186" s="20"/>
      <c r="B186" s="14" t="s">
        <v>58</v>
      </c>
      <c r="C186" s="182" t="s">
        <v>53</v>
      </c>
      <c r="D186" s="176" t="s">
        <v>130</v>
      </c>
      <c r="E186" s="168"/>
      <c r="F186" s="83">
        <f t="shared" si="0"/>
        <v>0</v>
      </c>
    </row>
    <row r="187" spans="1:6" ht="16.5" customHeight="1" x14ac:dyDescent="0.25">
      <c r="A187" s="20"/>
      <c r="B187" s="14" t="s">
        <v>84</v>
      </c>
      <c r="C187" s="182" t="s">
        <v>53</v>
      </c>
      <c r="D187" s="176" t="s">
        <v>131</v>
      </c>
      <c r="E187" s="168"/>
      <c r="F187" s="83">
        <f t="shared" si="0"/>
        <v>0</v>
      </c>
    </row>
    <row r="188" spans="1:6" ht="16.5" customHeight="1" x14ac:dyDescent="0.25">
      <c r="A188" s="20"/>
      <c r="B188" s="14"/>
      <c r="C188" s="182"/>
      <c r="D188" s="176"/>
      <c r="E188" s="168"/>
      <c r="F188" s="168"/>
    </row>
    <row r="189" spans="1:6" ht="31.5" x14ac:dyDescent="0.25">
      <c r="A189" s="236" t="s">
        <v>0</v>
      </c>
      <c r="B189" s="26" t="s">
        <v>1</v>
      </c>
      <c r="C189" s="155" t="s">
        <v>2</v>
      </c>
      <c r="D189" s="155" t="s">
        <v>3</v>
      </c>
      <c r="E189" s="27" t="s">
        <v>4</v>
      </c>
      <c r="F189" s="28" t="s">
        <v>5</v>
      </c>
    </row>
    <row r="190" spans="1:6" x14ac:dyDescent="0.25">
      <c r="A190" s="6"/>
      <c r="B190" s="5"/>
      <c r="C190" s="166"/>
      <c r="D190" s="167"/>
      <c r="E190" s="168"/>
      <c r="F190" s="168"/>
    </row>
    <row r="191" spans="1:6" ht="71.25" x14ac:dyDescent="0.25">
      <c r="A191" s="20" t="s">
        <v>59</v>
      </c>
      <c r="B191" s="14" t="s">
        <v>60</v>
      </c>
      <c r="C191" s="182"/>
      <c r="D191" s="176"/>
      <c r="E191" s="168"/>
      <c r="F191" s="168"/>
    </row>
    <row r="192" spans="1:6" x14ac:dyDescent="0.25">
      <c r="A192" s="20"/>
      <c r="B192" s="14" t="s">
        <v>58</v>
      </c>
      <c r="C192" s="182" t="s">
        <v>53</v>
      </c>
      <c r="D192" s="176" t="s">
        <v>130</v>
      </c>
      <c r="E192" s="168"/>
      <c r="F192" s="83">
        <f>E192*D192</f>
        <v>0</v>
      </c>
    </row>
    <row r="193" spans="1:6" x14ac:dyDescent="0.25">
      <c r="A193" s="20"/>
      <c r="B193" s="14" t="s">
        <v>84</v>
      </c>
      <c r="C193" s="182" t="s">
        <v>53</v>
      </c>
      <c r="D193" s="176" t="s">
        <v>131</v>
      </c>
      <c r="E193" s="168"/>
      <c r="F193" s="83">
        <f>E193*D193</f>
        <v>0</v>
      </c>
    </row>
    <row r="194" spans="1:6" x14ac:dyDescent="0.25">
      <c r="A194" s="21"/>
      <c r="B194" s="16"/>
      <c r="C194" s="184"/>
      <c r="D194" s="185"/>
      <c r="E194" s="168"/>
      <c r="F194" s="168"/>
    </row>
    <row r="195" spans="1:6" ht="42.75" x14ac:dyDescent="0.25">
      <c r="A195" s="21" t="s">
        <v>67</v>
      </c>
      <c r="B195" s="14" t="s">
        <v>61</v>
      </c>
      <c r="C195" s="182" t="s">
        <v>40</v>
      </c>
      <c r="D195" s="176">
        <v>1</v>
      </c>
      <c r="E195" s="168"/>
      <c r="F195" s="83">
        <f>E195*D195</f>
        <v>0</v>
      </c>
    </row>
    <row r="196" spans="1:6" x14ac:dyDescent="0.25">
      <c r="A196" s="21"/>
      <c r="B196" s="14"/>
      <c r="C196" s="182"/>
      <c r="D196" s="176"/>
      <c r="E196" s="168"/>
      <c r="F196" s="168"/>
    </row>
    <row r="197" spans="1:6" ht="42.75" x14ac:dyDescent="0.25">
      <c r="A197" s="21" t="s">
        <v>68</v>
      </c>
      <c r="B197" s="14" t="s">
        <v>62</v>
      </c>
      <c r="C197" s="182" t="s">
        <v>40</v>
      </c>
      <c r="D197" s="176">
        <v>1</v>
      </c>
      <c r="E197" s="168"/>
      <c r="F197" s="83">
        <f>E197*D197</f>
        <v>0</v>
      </c>
    </row>
    <row r="198" spans="1:6" x14ac:dyDescent="0.25">
      <c r="A198" s="21"/>
      <c r="B198" s="14"/>
      <c r="C198" s="186"/>
      <c r="D198" s="176"/>
      <c r="E198" s="168"/>
      <c r="F198" s="168"/>
    </row>
    <row r="199" spans="1:6" ht="42.75" x14ac:dyDescent="0.25">
      <c r="A199" s="21" t="s">
        <v>69</v>
      </c>
      <c r="B199" s="14" t="s">
        <v>66</v>
      </c>
      <c r="C199" s="182" t="s">
        <v>53</v>
      </c>
      <c r="D199" s="176" t="s">
        <v>150</v>
      </c>
      <c r="E199" s="168"/>
      <c r="F199" s="83">
        <f>E199*D199</f>
        <v>0</v>
      </c>
    </row>
    <row r="200" spans="1:6" x14ac:dyDescent="0.25">
      <c r="A200" s="21"/>
      <c r="B200" s="14"/>
      <c r="C200" s="186"/>
      <c r="D200" s="187"/>
      <c r="E200" s="168"/>
      <c r="F200" s="168"/>
    </row>
    <row r="201" spans="1:6" ht="28.5" x14ac:dyDescent="0.25">
      <c r="A201" s="21" t="s">
        <v>70</v>
      </c>
      <c r="B201" s="14" t="s">
        <v>63</v>
      </c>
      <c r="C201" s="182" t="s">
        <v>64</v>
      </c>
      <c r="D201" s="176">
        <v>40</v>
      </c>
      <c r="E201" s="168"/>
      <c r="F201" s="83">
        <f>E201*D201</f>
        <v>0</v>
      </c>
    </row>
    <row r="202" spans="1:6" x14ac:dyDescent="0.25">
      <c r="A202" s="21"/>
      <c r="B202" s="14"/>
      <c r="C202" s="182"/>
      <c r="D202" s="176"/>
      <c r="E202" s="168"/>
      <c r="F202" s="168"/>
    </row>
    <row r="203" spans="1:6" ht="28.5" x14ac:dyDescent="0.25">
      <c r="A203" s="21" t="s">
        <v>71</v>
      </c>
      <c r="B203" s="14" t="s">
        <v>65</v>
      </c>
      <c r="C203" s="182" t="s">
        <v>40</v>
      </c>
      <c r="D203" s="176">
        <v>3</v>
      </c>
      <c r="E203" s="168"/>
      <c r="F203" s="83">
        <f>E203*D203</f>
        <v>0</v>
      </c>
    </row>
    <row r="204" spans="1:6" x14ac:dyDescent="0.25">
      <c r="A204" s="21"/>
      <c r="B204" s="14"/>
      <c r="C204" s="182"/>
      <c r="D204" s="176"/>
      <c r="E204" s="168"/>
      <c r="F204" s="168"/>
    </row>
    <row r="205" spans="1:6" ht="57" x14ac:dyDescent="0.25">
      <c r="A205" s="21" t="s">
        <v>72</v>
      </c>
      <c r="B205" s="14" t="s">
        <v>120</v>
      </c>
      <c r="C205" s="182" t="s">
        <v>40</v>
      </c>
      <c r="D205" s="176">
        <v>1</v>
      </c>
      <c r="E205" s="168"/>
      <c r="F205" s="83">
        <f>E205*D205</f>
        <v>0</v>
      </c>
    </row>
    <row r="206" spans="1:6" x14ac:dyDescent="0.25">
      <c r="A206" s="21"/>
      <c r="B206" s="14"/>
      <c r="C206" s="182"/>
      <c r="D206" s="176"/>
      <c r="E206" s="168"/>
      <c r="F206" s="168"/>
    </row>
    <row r="207" spans="1:6" ht="114" x14ac:dyDescent="0.25">
      <c r="A207" s="21" t="s">
        <v>73</v>
      </c>
      <c r="B207" s="14" t="s">
        <v>82</v>
      </c>
      <c r="C207" s="182" t="s">
        <v>40</v>
      </c>
      <c r="D207" s="176">
        <v>3</v>
      </c>
      <c r="E207" s="168"/>
      <c r="F207" s="83">
        <f>E207*D207</f>
        <v>0</v>
      </c>
    </row>
    <row r="208" spans="1:6" x14ac:dyDescent="0.25">
      <c r="A208" s="21"/>
      <c r="B208" s="16"/>
      <c r="C208" s="184"/>
      <c r="D208" s="185"/>
      <c r="E208" s="168"/>
      <c r="F208" s="168"/>
    </row>
    <row r="209" spans="1:6" ht="42.75" x14ac:dyDescent="0.25">
      <c r="A209" s="22" t="s">
        <v>76</v>
      </c>
      <c r="B209" s="14" t="s">
        <v>132</v>
      </c>
      <c r="C209" s="186"/>
      <c r="D209" s="187"/>
      <c r="E209" s="168"/>
      <c r="F209" s="168"/>
    </row>
    <row r="210" spans="1:6" x14ac:dyDescent="0.25">
      <c r="B210" s="17" t="s">
        <v>140</v>
      </c>
      <c r="C210" s="182" t="s">
        <v>53</v>
      </c>
      <c r="D210" s="176" t="s">
        <v>134</v>
      </c>
      <c r="E210" s="168"/>
      <c r="F210" s="83">
        <f>E210*D210</f>
        <v>0</v>
      </c>
    </row>
    <row r="211" spans="1:6" x14ac:dyDescent="0.25">
      <c r="B211" s="17" t="s">
        <v>141</v>
      </c>
      <c r="C211" s="182" t="s">
        <v>53</v>
      </c>
      <c r="D211" s="176" t="s">
        <v>135</v>
      </c>
      <c r="E211" s="168"/>
      <c r="F211" s="83">
        <f>E211*D211</f>
        <v>0</v>
      </c>
    </row>
    <row r="212" spans="1:6" x14ac:dyDescent="0.25">
      <c r="B212" s="17" t="s">
        <v>142</v>
      </c>
      <c r="C212" s="182" t="s">
        <v>53</v>
      </c>
      <c r="D212" s="176" t="s">
        <v>136</v>
      </c>
      <c r="E212" s="168"/>
      <c r="F212" s="83">
        <f>E212*D212</f>
        <v>0</v>
      </c>
    </row>
    <row r="213" spans="1:6" ht="63" customHeight="1" x14ac:dyDescent="0.25">
      <c r="A213" s="22" t="s">
        <v>77</v>
      </c>
      <c r="B213" s="14" t="s">
        <v>137</v>
      </c>
      <c r="C213" s="182" t="s">
        <v>15</v>
      </c>
      <c r="D213" s="176" t="s">
        <v>133</v>
      </c>
      <c r="E213" s="168"/>
      <c r="F213" s="83">
        <f>E213*D213</f>
        <v>0</v>
      </c>
    </row>
    <row r="214" spans="1:6" x14ac:dyDescent="0.25">
      <c r="A214" s="22"/>
      <c r="B214" s="14"/>
      <c r="C214" s="182"/>
      <c r="D214" s="176"/>
      <c r="E214" s="168"/>
      <c r="F214" s="168"/>
    </row>
    <row r="215" spans="1:6" x14ac:dyDescent="0.25">
      <c r="A215" s="22"/>
      <c r="B215" s="14"/>
      <c r="C215" s="182"/>
      <c r="D215" s="176"/>
      <c r="E215" s="168"/>
      <c r="F215" s="168"/>
    </row>
    <row r="216" spans="1:6" x14ac:dyDescent="0.25">
      <c r="A216" s="22"/>
      <c r="B216" s="14"/>
      <c r="C216" s="182"/>
      <c r="D216" s="176"/>
      <c r="E216" s="168"/>
      <c r="F216" s="168"/>
    </row>
    <row r="217" spans="1:6" ht="31.5" x14ac:dyDescent="0.25">
      <c r="A217" s="236" t="s">
        <v>0</v>
      </c>
      <c r="B217" s="26" t="s">
        <v>1</v>
      </c>
      <c r="C217" s="155" t="s">
        <v>2</v>
      </c>
      <c r="D217" s="155" t="s">
        <v>3</v>
      </c>
      <c r="E217" s="27" t="s">
        <v>4</v>
      </c>
      <c r="F217" s="28" t="s">
        <v>5</v>
      </c>
    </row>
    <row r="218" spans="1:6" x14ac:dyDescent="0.25">
      <c r="A218" s="6"/>
      <c r="B218" s="5"/>
      <c r="C218" s="166"/>
      <c r="D218" s="167"/>
      <c r="E218" s="168"/>
      <c r="F218" s="168"/>
    </row>
    <row r="219" spans="1:6" ht="85.5" x14ac:dyDescent="0.25">
      <c r="A219" s="22" t="s">
        <v>78</v>
      </c>
      <c r="B219" s="14" t="s">
        <v>138</v>
      </c>
      <c r="C219" s="182" t="s">
        <v>15</v>
      </c>
      <c r="D219" s="176"/>
      <c r="E219" s="168"/>
      <c r="F219" s="168"/>
    </row>
    <row r="220" spans="1:6" x14ac:dyDescent="0.25">
      <c r="A220" s="23"/>
      <c r="B220" s="19" t="s">
        <v>139</v>
      </c>
      <c r="C220" s="188" t="s">
        <v>15</v>
      </c>
      <c r="D220" s="189" t="s">
        <v>144</v>
      </c>
      <c r="E220" s="168"/>
      <c r="F220" s="83">
        <f>E220*D220</f>
        <v>0</v>
      </c>
    </row>
    <row r="221" spans="1:6" ht="27.75" customHeight="1" x14ac:dyDescent="0.25">
      <c r="A221" s="23"/>
      <c r="B221" s="19" t="s">
        <v>143</v>
      </c>
      <c r="C221" s="188" t="s">
        <v>15</v>
      </c>
      <c r="D221" s="189" t="s">
        <v>145</v>
      </c>
      <c r="E221" s="168"/>
      <c r="F221" s="83">
        <f>E221*D221</f>
        <v>0</v>
      </c>
    </row>
    <row r="222" spans="1:6" ht="28.5" x14ac:dyDescent="0.25">
      <c r="A222" s="23" t="s">
        <v>79</v>
      </c>
      <c r="B222" s="18" t="s">
        <v>148</v>
      </c>
      <c r="C222" s="190"/>
      <c r="D222" s="189"/>
      <c r="E222" s="168"/>
      <c r="F222" s="168"/>
    </row>
    <row r="223" spans="1:6" x14ac:dyDescent="0.25">
      <c r="A223" s="24"/>
      <c r="B223" s="19" t="s">
        <v>74</v>
      </c>
      <c r="C223" s="188" t="s">
        <v>53</v>
      </c>
      <c r="D223" s="189" t="s">
        <v>146</v>
      </c>
      <c r="E223" s="168"/>
      <c r="F223" s="83">
        <f>E223*D223</f>
        <v>0</v>
      </c>
    </row>
    <row r="224" spans="1:6" x14ac:dyDescent="0.25">
      <c r="A224" s="24"/>
      <c r="B224" s="19" t="s">
        <v>75</v>
      </c>
      <c r="C224" s="188" t="s">
        <v>53</v>
      </c>
      <c r="D224" s="189" t="s">
        <v>147</v>
      </c>
      <c r="E224" s="168"/>
      <c r="F224" s="83">
        <f>E224*D224</f>
        <v>0</v>
      </c>
    </row>
    <row r="225" spans="1:10" ht="44.25" customHeight="1" x14ac:dyDescent="0.25">
      <c r="A225" s="20" t="s">
        <v>80</v>
      </c>
      <c r="B225" s="14" t="s">
        <v>149</v>
      </c>
      <c r="C225" s="182" t="s">
        <v>15</v>
      </c>
      <c r="D225" s="176" t="s">
        <v>121</v>
      </c>
      <c r="E225" s="168"/>
      <c r="F225" s="83">
        <f>E225*D225</f>
        <v>0</v>
      </c>
    </row>
    <row r="226" spans="1:10" ht="45.75" customHeight="1" x14ac:dyDescent="0.25">
      <c r="A226" s="20" t="s">
        <v>81</v>
      </c>
      <c r="B226" s="14" t="s">
        <v>169</v>
      </c>
      <c r="C226" s="182" t="s">
        <v>153</v>
      </c>
      <c r="D226" s="176">
        <v>1</v>
      </c>
      <c r="E226" s="168"/>
      <c r="F226" s="83">
        <f>E226*D226</f>
        <v>0</v>
      </c>
      <c r="G226" s="33"/>
      <c r="H226" s="33"/>
      <c r="I226" s="33"/>
      <c r="J226" s="33"/>
    </row>
    <row r="227" spans="1:10" x14ac:dyDescent="0.25">
      <c r="A227" s="20"/>
      <c r="B227" s="14"/>
      <c r="C227" s="182"/>
      <c r="D227" s="176"/>
      <c r="E227" s="168"/>
      <c r="F227" s="168"/>
      <c r="G227" s="33"/>
      <c r="H227" s="33"/>
      <c r="I227" s="33"/>
      <c r="J227" s="33"/>
    </row>
    <row r="228" spans="1:10" ht="18" customHeight="1" x14ac:dyDescent="0.25">
      <c r="A228" s="31"/>
      <c r="B228" s="32" t="s">
        <v>152</v>
      </c>
      <c r="C228" s="214"/>
      <c r="D228" s="191"/>
      <c r="E228" s="192"/>
      <c r="F228" s="193">
        <f>SUM(F60:F226)</f>
        <v>0</v>
      </c>
      <c r="G228" s="33"/>
      <c r="H228" s="33"/>
      <c r="I228" s="33"/>
      <c r="J228" s="33"/>
    </row>
    <row r="229" spans="1:10" x14ac:dyDescent="0.25">
      <c r="A229" s="31"/>
      <c r="B229" s="32"/>
      <c r="C229" s="214"/>
      <c r="D229" s="194"/>
      <c r="E229" s="195"/>
      <c r="F229" s="196"/>
      <c r="G229" s="33"/>
      <c r="H229" s="33"/>
      <c r="I229" s="33"/>
      <c r="J229" s="33"/>
    </row>
    <row r="230" spans="1:10" x14ac:dyDescent="0.25">
      <c r="A230" s="31"/>
      <c r="B230" s="32"/>
      <c r="C230" s="214"/>
      <c r="D230" s="194"/>
      <c r="E230" s="195"/>
      <c r="F230" s="196"/>
      <c r="G230" s="33"/>
      <c r="H230" s="33"/>
      <c r="I230" s="33"/>
      <c r="J230" s="33"/>
    </row>
    <row r="231" spans="1:10" x14ac:dyDescent="0.25">
      <c r="A231" s="31"/>
      <c r="B231" s="32"/>
      <c r="C231" s="214"/>
      <c r="D231" s="194"/>
      <c r="E231" s="195"/>
      <c r="F231" s="196"/>
      <c r="G231" s="33"/>
      <c r="H231" s="33"/>
      <c r="I231" s="33"/>
      <c r="J231" s="33"/>
    </row>
    <row r="232" spans="1:10" x14ac:dyDescent="0.25">
      <c r="A232" s="31"/>
      <c r="B232" s="32"/>
      <c r="C232" s="214"/>
      <c r="D232" s="194"/>
      <c r="E232" s="195"/>
      <c r="F232" s="196"/>
      <c r="G232" s="33"/>
      <c r="H232" s="33"/>
      <c r="I232" s="33"/>
      <c r="J232" s="33"/>
    </row>
    <row r="233" spans="1:10" x14ac:dyDescent="0.25">
      <c r="A233" s="31"/>
      <c r="B233" s="32"/>
      <c r="C233" s="214"/>
      <c r="D233" s="194"/>
      <c r="E233" s="195"/>
      <c r="F233" s="196"/>
      <c r="G233" s="33"/>
      <c r="H233" s="33"/>
      <c r="I233" s="33"/>
      <c r="J233" s="33"/>
    </row>
    <row r="234" spans="1:10" ht="18" customHeight="1" x14ac:dyDescent="0.25">
      <c r="A234" s="31"/>
      <c r="B234" s="32"/>
      <c r="C234" s="214"/>
      <c r="D234" s="194"/>
      <c r="E234" s="195"/>
      <c r="F234" s="196"/>
      <c r="G234" s="33"/>
      <c r="H234" s="33"/>
      <c r="I234" s="33"/>
      <c r="J234" s="33"/>
    </row>
    <row r="235" spans="1:10" ht="18" customHeight="1" x14ac:dyDescent="0.25">
      <c r="A235" s="31"/>
      <c r="B235" s="32"/>
      <c r="C235" s="214"/>
      <c r="D235" s="194"/>
      <c r="E235" s="195"/>
      <c r="F235" s="196"/>
      <c r="G235" s="33"/>
      <c r="H235" s="33"/>
      <c r="I235" s="33"/>
      <c r="J235" s="33"/>
    </row>
    <row r="236" spans="1:10" ht="18" customHeight="1" x14ac:dyDescent="0.25">
      <c r="A236" s="31"/>
      <c r="B236" s="32"/>
      <c r="C236" s="214"/>
      <c r="D236" s="194"/>
      <c r="E236" s="195"/>
      <c r="F236" s="196"/>
      <c r="G236" s="33"/>
      <c r="H236" s="33"/>
      <c r="I236" s="33"/>
      <c r="J236" s="33"/>
    </row>
    <row r="237" spans="1:10" ht="18" customHeight="1" x14ac:dyDescent="0.25">
      <c r="A237" s="31"/>
      <c r="B237" s="32"/>
      <c r="C237" s="214"/>
      <c r="D237" s="194"/>
      <c r="E237" s="195"/>
      <c r="F237" s="196"/>
      <c r="G237" s="33"/>
      <c r="H237" s="33"/>
      <c r="I237" s="33"/>
      <c r="J237" s="33"/>
    </row>
    <row r="238" spans="1:10" ht="18" customHeight="1" x14ac:dyDescent="0.25">
      <c r="A238" s="31"/>
      <c r="B238" s="32"/>
      <c r="C238" s="214"/>
      <c r="D238" s="194"/>
      <c r="E238" s="195"/>
      <c r="F238" s="196"/>
      <c r="G238" s="33"/>
      <c r="H238" s="33"/>
      <c r="I238" s="33"/>
      <c r="J238" s="33"/>
    </row>
    <row r="239" spans="1:10" ht="18" customHeight="1" x14ac:dyDescent="0.25">
      <c r="A239" s="31"/>
      <c r="B239" s="32"/>
      <c r="C239" s="214"/>
      <c r="D239" s="194"/>
      <c r="E239" s="195"/>
      <c r="F239" s="196"/>
      <c r="G239" s="33"/>
      <c r="H239" s="33"/>
      <c r="I239" s="33"/>
      <c r="J239" s="33"/>
    </row>
    <row r="240" spans="1:10" ht="18" customHeight="1" x14ac:dyDescent="0.25">
      <c r="A240" s="31"/>
      <c r="B240" s="32"/>
      <c r="C240" s="214"/>
      <c r="D240" s="194"/>
      <c r="E240" s="195"/>
      <c r="F240" s="196"/>
      <c r="G240" s="33"/>
      <c r="H240" s="33"/>
      <c r="I240" s="33"/>
      <c r="J240" s="33"/>
    </row>
    <row r="241" spans="1:10" ht="18" customHeight="1" x14ac:dyDescent="0.25">
      <c r="A241" s="31"/>
      <c r="B241" s="32"/>
      <c r="C241" s="214"/>
      <c r="D241" s="194"/>
      <c r="E241" s="195"/>
      <c r="F241" s="196"/>
      <c r="G241" s="33"/>
      <c r="H241" s="33"/>
      <c r="I241" s="33"/>
      <c r="J241" s="33"/>
    </row>
    <row r="242" spans="1:10" ht="18" customHeight="1" x14ac:dyDescent="0.25">
      <c r="A242" s="31"/>
      <c r="B242" s="32"/>
      <c r="C242" s="214"/>
      <c r="D242" s="194"/>
      <c r="E242" s="195"/>
      <c r="F242" s="196"/>
      <c r="G242" s="33"/>
      <c r="H242" s="33"/>
      <c r="I242" s="33"/>
      <c r="J242" s="33"/>
    </row>
    <row r="243" spans="1:10" ht="18" customHeight="1" x14ac:dyDescent="0.25">
      <c r="A243" s="31"/>
      <c r="B243" s="32"/>
      <c r="C243" s="214"/>
      <c r="D243" s="194"/>
      <c r="E243" s="195"/>
      <c r="F243" s="196"/>
      <c r="G243" s="33"/>
      <c r="H243" s="33"/>
      <c r="I243" s="33"/>
      <c r="J243" s="33"/>
    </row>
    <row r="244" spans="1:10" ht="18" customHeight="1" x14ac:dyDescent="0.25">
      <c r="A244" s="31"/>
      <c r="B244" s="32"/>
      <c r="C244" s="214"/>
      <c r="D244" s="194"/>
      <c r="E244" s="195"/>
      <c r="F244" s="196"/>
      <c r="G244" s="33"/>
      <c r="H244" s="33"/>
      <c r="I244" s="33"/>
      <c r="J244" s="33"/>
    </row>
    <row r="245" spans="1:10" ht="18" customHeight="1" x14ac:dyDescent="0.25">
      <c r="A245" s="31"/>
      <c r="B245" s="32"/>
      <c r="C245" s="214"/>
      <c r="D245" s="194"/>
      <c r="E245" s="195"/>
      <c r="F245" s="196"/>
      <c r="G245" s="33"/>
      <c r="H245" s="33"/>
      <c r="I245" s="33"/>
      <c r="J245" s="33"/>
    </row>
    <row r="246" spans="1:10" x14ac:dyDescent="0.25">
      <c r="A246" s="31"/>
      <c r="B246" s="32"/>
      <c r="C246" s="214"/>
      <c r="D246" s="194"/>
      <c r="E246" s="195"/>
      <c r="F246" s="196"/>
    </row>
    <row r="247" spans="1:10" x14ac:dyDescent="0.25">
      <c r="A247" s="20"/>
      <c r="B247" s="14"/>
      <c r="C247" s="182"/>
      <c r="D247" s="176"/>
      <c r="E247" s="168"/>
      <c r="F247" s="168"/>
    </row>
    <row r="248" spans="1:10" x14ac:dyDescent="0.25">
      <c r="A248" s="34"/>
      <c r="B248" s="32"/>
      <c r="C248" s="76"/>
      <c r="D248" s="197"/>
      <c r="E248" s="198"/>
      <c r="F248" s="196"/>
      <c r="G248" s="33"/>
      <c r="H248" s="33"/>
      <c r="I248" s="33"/>
      <c r="J248" s="33"/>
    </row>
    <row r="249" spans="1:10" x14ac:dyDescent="0.25">
      <c r="A249" s="34"/>
      <c r="B249" s="32"/>
      <c r="C249" s="215" t="s">
        <v>154</v>
      </c>
      <c r="D249" s="199"/>
      <c r="E249" s="200"/>
      <c r="F249" s="196"/>
      <c r="G249" s="33"/>
      <c r="H249" s="33"/>
      <c r="I249" s="33"/>
      <c r="J249" s="33"/>
    </row>
    <row r="250" spans="1:10" s="30" customFormat="1" x14ac:dyDescent="0.25">
      <c r="A250" s="34"/>
      <c r="B250" s="32"/>
      <c r="C250" s="215" t="s">
        <v>155</v>
      </c>
      <c r="D250" s="199"/>
      <c r="E250" s="200"/>
      <c r="F250" s="196"/>
      <c r="G250" s="33"/>
      <c r="H250" s="33"/>
      <c r="I250" s="33"/>
      <c r="J250" s="33"/>
    </row>
    <row r="251" spans="1:10" s="30" customFormat="1" x14ac:dyDescent="0.25">
      <c r="A251" s="35"/>
      <c r="B251" s="36"/>
      <c r="C251" s="216"/>
      <c r="D251" s="156"/>
      <c r="E251" s="37"/>
      <c r="F251" s="201"/>
      <c r="G251" s="33"/>
      <c r="H251" s="33"/>
      <c r="I251" s="33"/>
      <c r="J251" s="33"/>
    </row>
    <row r="252" spans="1:10" s="30" customFormat="1" x14ac:dyDescent="0.25">
      <c r="A252" s="35"/>
      <c r="B252" s="36"/>
      <c r="C252" s="216"/>
      <c r="D252" s="156"/>
      <c r="E252" s="37"/>
      <c r="F252" s="201"/>
      <c r="G252" s="33"/>
      <c r="H252" s="33"/>
      <c r="I252" s="33"/>
      <c r="J252" s="33"/>
    </row>
    <row r="253" spans="1:10" s="30" customFormat="1" x14ac:dyDescent="0.25">
      <c r="A253" s="35"/>
      <c r="B253" s="36"/>
      <c r="C253" s="216"/>
      <c r="D253" s="156"/>
      <c r="E253" s="37"/>
      <c r="F253" s="201"/>
      <c r="G253" s="33"/>
      <c r="H253" s="33"/>
      <c r="I253" s="33"/>
      <c r="J253" s="33"/>
    </row>
    <row r="254" spans="1:10" x14ac:dyDescent="0.25">
      <c r="A254" s="35"/>
      <c r="B254" s="36"/>
      <c r="C254" s="216"/>
      <c r="D254" s="156"/>
      <c r="E254" s="37"/>
      <c r="F254" s="201"/>
    </row>
    <row r="255" spans="1:10" x14ac:dyDescent="0.25">
      <c r="A255" s="20"/>
      <c r="B255" s="14"/>
      <c r="C255" s="182"/>
      <c r="D255" s="176"/>
      <c r="E255" s="168"/>
      <c r="F255" s="168"/>
    </row>
    <row r="256" spans="1:10" x14ac:dyDescent="0.25">
      <c r="A256" s="20"/>
      <c r="B256" s="14"/>
      <c r="C256" s="182"/>
      <c r="D256" s="176"/>
      <c r="E256" s="168"/>
      <c r="F256" s="168"/>
    </row>
    <row r="257" spans="1:6" x14ac:dyDescent="0.25">
      <c r="A257" s="20"/>
      <c r="B257" s="14"/>
      <c r="C257" s="182"/>
      <c r="D257" s="176"/>
      <c r="E257" s="168"/>
      <c r="F257" s="168"/>
    </row>
    <row r="258" spans="1:6" x14ac:dyDescent="0.25">
      <c r="A258" s="20"/>
      <c r="B258" s="14"/>
      <c r="C258" s="182"/>
      <c r="D258" s="176"/>
      <c r="E258" s="168"/>
      <c r="F258" s="168"/>
    </row>
    <row r="259" spans="1:6" x14ac:dyDescent="0.25">
      <c r="A259" s="20"/>
      <c r="B259" s="14"/>
      <c r="C259" s="182"/>
      <c r="D259" s="176"/>
      <c r="E259" s="168"/>
      <c r="F259" s="168"/>
    </row>
    <row r="260" spans="1:6" x14ac:dyDescent="0.25">
      <c r="A260" s="20"/>
      <c r="B260" s="14"/>
      <c r="C260" s="182"/>
      <c r="D260" s="176"/>
      <c r="E260" s="168"/>
      <c r="F260" s="168"/>
    </row>
    <row r="261" spans="1:6" x14ac:dyDescent="0.25">
      <c r="A261" s="20"/>
      <c r="B261" s="14"/>
      <c r="C261" s="182"/>
      <c r="D261" s="176"/>
      <c r="E261" s="168"/>
      <c r="F261" s="168"/>
    </row>
    <row r="262" spans="1:6" x14ac:dyDescent="0.25">
      <c r="A262" s="20"/>
      <c r="B262" s="14"/>
      <c r="C262" s="182"/>
      <c r="D262" s="176"/>
      <c r="E262" s="168"/>
      <c r="F262" s="168"/>
    </row>
    <row r="263" spans="1:6" x14ac:dyDescent="0.25">
      <c r="A263" s="20"/>
      <c r="B263" s="14"/>
      <c r="C263" s="182"/>
      <c r="D263" s="176"/>
      <c r="E263" s="168"/>
      <c r="F263" s="168"/>
    </row>
    <row r="264" spans="1:6" x14ac:dyDescent="0.25">
      <c r="A264" s="8"/>
      <c r="B264" s="7"/>
      <c r="C264" s="202"/>
      <c r="D264" s="203"/>
      <c r="E264" s="168"/>
      <c r="F264" s="168"/>
    </row>
    <row r="265" spans="1:6" x14ac:dyDescent="0.25">
      <c r="A265" s="8"/>
      <c r="B265" s="7"/>
      <c r="C265" s="174"/>
      <c r="D265" s="175"/>
      <c r="E265" s="168"/>
      <c r="F265" s="168"/>
    </row>
    <row r="266" spans="1:6" x14ac:dyDescent="0.25">
      <c r="A266" s="6"/>
      <c r="B266" s="5"/>
      <c r="C266" s="166"/>
      <c r="D266" s="167"/>
      <c r="E266" s="168"/>
      <c r="F266" s="168"/>
    </row>
    <row r="267" spans="1:6" x14ac:dyDescent="0.25">
      <c r="A267" s="6"/>
      <c r="B267" s="5"/>
      <c r="C267" s="166"/>
      <c r="D267" s="167"/>
      <c r="E267" s="168"/>
      <c r="F267" s="168"/>
    </row>
    <row r="268" spans="1:6" x14ac:dyDescent="0.25">
      <c r="A268" s="6"/>
      <c r="B268" s="5"/>
      <c r="C268" s="166"/>
      <c r="D268" s="167"/>
      <c r="E268" s="168"/>
      <c r="F268" s="168"/>
    </row>
    <row r="269" spans="1:6" x14ac:dyDescent="0.25">
      <c r="A269" s="6"/>
      <c r="B269" s="5"/>
      <c r="C269" s="166"/>
      <c r="D269" s="167"/>
      <c r="E269" s="168"/>
      <c r="F269" s="168"/>
    </row>
    <row r="270" spans="1:6" x14ac:dyDescent="0.25">
      <c r="A270" s="6"/>
      <c r="B270" s="5"/>
      <c r="C270" s="166"/>
      <c r="D270" s="167"/>
      <c r="E270" s="168"/>
      <c r="F270" s="168"/>
    </row>
    <row r="271" spans="1:6" x14ac:dyDescent="0.25">
      <c r="A271" s="6"/>
      <c r="B271" s="5"/>
      <c r="C271" s="166"/>
      <c r="D271" s="167"/>
      <c r="E271" s="168"/>
      <c r="F271" s="168"/>
    </row>
    <row r="272" spans="1:6" x14ac:dyDescent="0.25">
      <c r="A272" s="6"/>
      <c r="B272" s="5"/>
      <c r="C272" s="166"/>
      <c r="D272" s="167"/>
      <c r="E272" s="168"/>
      <c r="F272" s="168"/>
    </row>
    <row r="273" spans="1:6" x14ac:dyDescent="0.25">
      <c r="A273" s="6"/>
      <c r="B273" s="5"/>
      <c r="C273" s="166"/>
      <c r="D273" s="167"/>
      <c r="E273" s="168"/>
      <c r="F273" s="168"/>
    </row>
    <row r="274" spans="1:6" x14ac:dyDescent="0.25">
      <c r="A274" s="6"/>
      <c r="B274" s="5"/>
      <c r="C274" s="166"/>
      <c r="D274" s="167"/>
      <c r="E274" s="168"/>
      <c r="F274" s="168"/>
    </row>
    <row r="275" spans="1:6" x14ac:dyDescent="0.25">
      <c r="A275" s="6"/>
      <c r="B275" s="5"/>
      <c r="C275" s="166"/>
      <c r="D275" s="167"/>
      <c r="E275" s="168"/>
      <c r="F275" s="168"/>
    </row>
    <row r="276" spans="1:6" x14ac:dyDescent="0.25">
      <c r="A276" s="6"/>
      <c r="B276" s="5"/>
      <c r="C276" s="166"/>
      <c r="D276" s="167"/>
      <c r="E276" s="168"/>
      <c r="F276" s="168"/>
    </row>
    <row r="277" spans="1:6" x14ac:dyDescent="0.25">
      <c r="A277" s="6"/>
      <c r="B277" s="5"/>
      <c r="C277" s="166"/>
      <c r="D277" s="167"/>
      <c r="E277" s="168"/>
      <c r="F277" s="168"/>
    </row>
    <row r="278" spans="1:6" x14ac:dyDescent="0.25">
      <c r="A278" s="6"/>
      <c r="B278" s="5"/>
      <c r="C278" s="166"/>
      <c r="D278" s="167"/>
      <c r="E278" s="168"/>
      <c r="F278" s="168"/>
    </row>
    <row r="279" spans="1:6" x14ac:dyDescent="0.25">
      <c r="A279" s="6"/>
      <c r="B279" s="5"/>
      <c r="C279" s="166"/>
      <c r="D279" s="167"/>
      <c r="E279" s="168"/>
      <c r="F279" s="168"/>
    </row>
    <row r="280" spans="1:6" x14ac:dyDescent="0.25">
      <c r="A280" s="6"/>
      <c r="B280" s="5"/>
      <c r="C280" s="166"/>
      <c r="D280" s="167"/>
      <c r="E280" s="168"/>
      <c r="F280" s="168"/>
    </row>
    <row r="281" spans="1:6" x14ac:dyDescent="0.25">
      <c r="A281" s="6"/>
      <c r="B281" s="5"/>
      <c r="C281" s="166"/>
      <c r="D281" s="167"/>
      <c r="E281" s="168"/>
      <c r="F281" s="168"/>
    </row>
    <row r="282" spans="1:6" x14ac:dyDescent="0.25">
      <c r="A282" s="6"/>
      <c r="B282" s="5"/>
      <c r="C282" s="166"/>
      <c r="D282" s="167"/>
      <c r="E282" s="168"/>
      <c r="F282" s="168"/>
    </row>
    <row r="283" spans="1:6" x14ac:dyDescent="0.25">
      <c r="A283" s="6"/>
      <c r="B283" s="5"/>
      <c r="C283" s="166"/>
      <c r="D283" s="167"/>
      <c r="E283" s="168"/>
      <c r="F283" s="168"/>
    </row>
    <row r="284" spans="1:6" x14ac:dyDescent="0.25">
      <c r="A284" s="6"/>
      <c r="B284" s="5"/>
      <c r="C284" s="166"/>
      <c r="D284" s="167"/>
      <c r="E284" s="168"/>
      <c r="F284" s="168"/>
    </row>
    <row r="285" spans="1:6" x14ac:dyDescent="0.25">
      <c r="A285" s="6"/>
      <c r="B285" s="5"/>
      <c r="C285" s="166"/>
      <c r="D285" s="167"/>
      <c r="E285" s="168"/>
      <c r="F285" s="168"/>
    </row>
    <row r="286" spans="1:6" x14ac:dyDescent="0.25">
      <c r="A286" s="6"/>
      <c r="B286" s="5"/>
      <c r="C286" s="166"/>
      <c r="D286" s="167"/>
      <c r="E286" s="168"/>
      <c r="F286" s="168"/>
    </row>
    <row r="287" spans="1:6" x14ac:dyDescent="0.25">
      <c r="A287" s="6"/>
      <c r="B287" s="5"/>
      <c r="C287" s="166"/>
      <c r="D287" s="167"/>
      <c r="E287" s="168"/>
      <c r="F287" s="168"/>
    </row>
    <row r="288" spans="1:6" x14ac:dyDescent="0.25">
      <c r="A288" s="6"/>
      <c r="B288" s="5"/>
      <c r="C288" s="166"/>
      <c r="D288" s="167"/>
      <c r="E288" s="168"/>
      <c r="F288" s="168"/>
    </row>
    <row r="289" spans="1:6" x14ac:dyDescent="0.25">
      <c r="A289" s="6"/>
      <c r="B289" s="5"/>
      <c r="C289" s="166"/>
      <c r="D289" s="167"/>
      <c r="E289" s="168"/>
      <c r="F289" s="168"/>
    </row>
    <row r="290" spans="1:6" x14ac:dyDescent="0.25">
      <c r="A290" s="6"/>
      <c r="B290" s="5"/>
      <c r="C290" s="166"/>
      <c r="D290" s="167"/>
      <c r="E290" s="168"/>
      <c r="F290" s="168"/>
    </row>
    <row r="291" spans="1:6" x14ac:dyDescent="0.25">
      <c r="A291" s="6"/>
      <c r="B291" s="5"/>
      <c r="C291" s="166"/>
      <c r="D291" s="167"/>
      <c r="E291" s="168"/>
      <c r="F291" s="168"/>
    </row>
    <row r="292" spans="1:6" x14ac:dyDescent="0.25">
      <c r="A292" s="6"/>
      <c r="B292" s="5"/>
      <c r="C292" s="166"/>
      <c r="D292" s="167"/>
      <c r="E292" s="168"/>
      <c r="F292" s="168"/>
    </row>
    <row r="293" spans="1:6" x14ac:dyDescent="0.25">
      <c r="A293" s="6"/>
      <c r="B293" s="5"/>
      <c r="C293" s="166"/>
      <c r="D293" s="167"/>
      <c r="E293" s="168"/>
      <c r="F293" s="168"/>
    </row>
    <row r="294" spans="1:6" x14ac:dyDescent="0.25">
      <c r="A294" s="6"/>
      <c r="B294" s="5"/>
      <c r="C294" s="166"/>
      <c r="D294" s="167"/>
      <c r="E294" s="168"/>
      <c r="F294" s="168"/>
    </row>
    <row r="295" spans="1:6" x14ac:dyDescent="0.25">
      <c r="A295" s="6"/>
      <c r="B295" s="5"/>
      <c r="C295" s="166"/>
      <c r="D295" s="167"/>
      <c r="E295" s="168"/>
      <c r="F295" s="168"/>
    </row>
    <row r="296" spans="1:6" x14ac:dyDescent="0.25">
      <c r="A296" s="6"/>
      <c r="B296" s="5"/>
      <c r="C296" s="166"/>
      <c r="D296" s="167"/>
      <c r="E296" s="168"/>
      <c r="F296" s="168"/>
    </row>
    <row r="297" spans="1:6" x14ac:dyDescent="0.25">
      <c r="A297" s="6"/>
      <c r="B297" s="5"/>
      <c r="C297" s="166"/>
      <c r="D297" s="167"/>
      <c r="E297" s="168"/>
      <c r="F297" s="168"/>
    </row>
    <row r="298" spans="1:6" x14ac:dyDescent="0.25">
      <c r="A298" s="6"/>
      <c r="B298" s="5"/>
      <c r="C298" s="166"/>
      <c r="D298" s="167"/>
      <c r="E298" s="168"/>
      <c r="F298" s="168"/>
    </row>
    <row r="299" spans="1:6" x14ac:dyDescent="0.25">
      <c r="A299" s="6"/>
      <c r="B299" s="5"/>
      <c r="C299" s="166"/>
      <c r="D299" s="167"/>
      <c r="E299" s="168"/>
      <c r="F299" s="168"/>
    </row>
    <row r="300" spans="1:6" x14ac:dyDescent="0.25">
      <c r="A300" s="6"/>
      <c r="B300" s="5"/>
      <c r="C300" s="166"/>
      <c r="D300" s="167"/>
      <c r="E300" s="168"/>
      <c r="F300" s="168"/>
    </row>
    <row r="301" spans="1:6" x14ac:dyDescent="0.25">
      <c r="A301" s="6"/>
      <c r="B301" s="5"/>
      <c r="C301" s="166"/>
      <c r="D301" s="167"/>
      <c r="E301" s="168"/>
      <c r="F301" s="168"/>
    </row>
    <row r="302" spans="1:6" x14ac:dyDescent="0.25">
      <c r="A302" s="6"/>
      <c r="B302" s="5"/>
      <c r="C302" s="166"/>
      <c r="D302" s="167"/>
      <c r="E302" s="168"/>
      <c r="F302" s="168"/>
    </row>
    <row r="303" spans="1:6" x14ac:dyDescent="0.25">
      <c r="A303" s="6"/>
      <c r="B303" s="5"/>
      <c r="C303" s="166"/>
      <c r="D303" s="167"/>
      <c r="E303" s="168"/>
      <c r="F303" s="168"/>
    </row>
    <row r="304" spans="1:6" x14ac:dyDescent="0.25">
      <c r="A304" s="6"/>
      <c r="B304" s="5"/>
      <c r="C304" s="166"/>
      <c r="D304" s="167"/>
      <c r="E304" s="168"/>
      <c r="F304" s="168"/>
    </row>
    <row r="305" spans="1:6" x14ac:dyDescent="0.25">
      <c r="A305" s="6"/>
      <c r="B305" s="5"/>
      <c r="C305" s="166"/>
      <c r="D305" s="167"/>
      <c r="E305" s="168"/>
      <c r="F305" s="168"/>
    </row>
    <row r="306" spans="1:6" x14ac:dyDescent="0.25">
      <c r="A306" s="6"/>
      <c r="B306" s="5"/>
      <c r="C306" s="166"/>
      <c r="D306" s="167"/>
      <c r="E306" s="168"/>
      <c r="F306" s="168"/>
    </row>
    <row r="307" spans="1:6" x14ac:dyDescent="0.25">
      <c r="A307" s="6"/>
      <c r="B307" s="5"/>
      <c r="C307" s="166"/>
      <c r="D307" s="167"/>
      <c r="E307" s="168"/>
      <c r="F307" s="168"/>
    </row>
    <row r="308" spans="1:6" x14ac:dyDescent="0.25">
      <c r="A308" s="6"/>
      <c r="B308" s="5"/>
      <c r="C308" s="166"/>
      <c r="D308" s="167"/>
      <c r="E308" s="168"/>
      <c r="F308" s="168"/>
    </row>
    <row r="309" spans="1:6" x14ac:dyDescent="0.25">
      <c r="A309" s="6"/>
      <c r="B309" s="5"/>
      <c r="C309" s="166"/>
      <c r="D309" s="167"/>
      <c r="E309" s="168"/>
      <c r="F309" s="168"/>
    </row>
    <row r="310" spans="1:6" x14ac:dyDescent="0.25">
      <c r="A310" s="6"/>
      <c r="B310" s="5"/>
      <c r="C310" s="166"/>
      <c r="D310" s="167"/>
      <c r="E310" s="168"/>
      <c r="F310" s="168"/>
    </row>
    <row r="311" spans="1:6" x14ac:dyDescent="0.25">
      <c r="A311" s="6"/>
      <c r="B311" s="5"/>
      <c r="C311" s="166"/>
      <c r="D311" s="167"/>
      <c r="E311" s="168"/>
      <c r="F311" s="168"/>
    </row>
    <row r="312" spans="1:6" x14ac:dyDescent="0.25">
      <c r="A312" s="6"/>
      <c r="B312" s="5"/>
      <c r="C312" s="166"/>
      <c r="D312" s="167"/>
      <c r="E312" s="168"/>
      <c r="F312" s="168"/>
    </row>
    <row r="313" spans="1:6" x14ac:dyDescent="0.25">
      <c r="A313" s="6"/>
      <c r="B313" s="5"/>
      <c r="C313" s="166"/>
      <c r="D313" s="167"/>
      <c r="E313" s="168"/>
      <c r="F313" s="168"/>
    </row>
    <row r="314" spans="1:6" x14ac:dyDescent="0.25">
      <c r="A314" s="6"/>
      <c r="B314" s="5"/>
      <c r="C314" s="166"/>
      <c r="D314" s="167"/>
      <c r="E314" s="168"/>
      <c r="F314" s="168"/>
    </row>
    <row r="315" spans="1:6" x14ac:dyDescent="0.25">
      <c r="A315" s="6"/>
      <c r="B315" s="5"/>
      <c r="C315" s="166"/>
      <c r="D315" s="167"/>
      <c r="E315" s="168"/>
      <c r="F315" s="168"/>
    </row>
    <row r="316" spans="1:6" x14ac:dyDescent="0.25">
      <c r="A316" s="6"/>
      <c r="B316" s="5"/>
      <c r="C316" s="166"/>
      <c r="D316" s="167"/>
      <c r="E316" s="168"/>
      <c r="F316" s="168"/>
    </row>
    <row r="317" spans="1:6" x14ac:dyDescent="0.25">
      <c r="A317" s="6"/>
      <c r="B317" s="5"/>
      <c r="C317" s="166"/>
      <c r="D317" s="167"/>
      <c r="E317" s="168"/>
      <c r="F317" s="168"/>
    </row>
    <row r="318" spans="1:6" x14ac:dyDescent="0.25">
      <c r="A318" s="6"/>
      <c r="B318" s="5"/>
      <c r="C318" s="166"/>
      <c r="D318" s="167"/>
      <c r="E318" s="168"/>
      <c r="F318" s="168"/>
    </row>
    <row r="319" spans="1:6" x14ac:dyDescent="0.25">
      <c r="A319" s="6"/>
      <c r="B319" s="5"/>
      <c r="C319" s="166"/>
      <c r="D319" s="167"/>
      <c r="E319" s="168"/>
      <c r="F319" s="168"/>
    </row>
    <row r="320" spans="1:6" x14ac:dyDescent="0.25">
      <c r="A320" s="6"/>
      <c r="B320" s="5"/>
      <c r="C320" s="166"/>
      <c r="D320" s="167"/>
      <c r="E320" s="168"/>
      <c r="F320" s="168"/>
    </row>
    <row r="321" spans="1:6" x14ac:dyDescent="0.25">
      <c r="A321" s="6"/>
      <c r="B321" s="5"/>
      <c r="C321" s="166"/>
      <c r="D321" s="167"/>
      <c r="E321" s="168"/>
      <c r="F321" s="168"/>
    </row>
    <row r="322" spans="1:6" x14ac:dyDescent="0.25">
      <c r="A322" s="6"/>
      <c r="B322" s="5"/>
      <c r="C322" s="166"/>
      <c r="D322" s="167"/>
      <c r="E322" s="168"/>
      <c r="F322" s="168"/>
    </row>
    <row r="323" spans="1:6" x14ac:dyDescent="0.25">
      <c r="A323" s="6"/>
      <c r="B323" s="5"/>
      <c r="C323" s="166"/>
      <c r="D323" s="167"/>
      <c r="E323" s="168"/>
      <c r="F323" s="168"/>
    </row>
    <row r="324" spans="1:6" x14ac:dyDescent="0.25">
      <c r="A324" s="6"/>
      <c r="B324" s="5"/>
      <c r="C324" s="166"/>
      <c r="D324" s="167"/>
      <c r="E324" s="168"/>
      <c r="F324" s="168"/>
    </row>
    <row r="325" spans="1:6" x14ac:dyDescent="0.25">
      <c r="A325" s="6"/>
      <c r="B325" s="5"/>
      <c r="C325" s="166"/>
      <c r="D325" s="167"/>
      <c r="E325" s="168"/>
      <c r="F325" s="168"/>
    </row>
    <row r="326" spans="1:6" x14ac:dyDescent="0.25">
      <c r="A326" s="6"/>
      <c r="B326" s="5"/>
      <c r="C326" s="166"/>
      <c r="D326" s="167"/>
      <c r="E326" s="168"/>
      <c r="F326" s="168"/>
    </row>
    <row r="327" spans="1:6" x14ac:dyDescent="0.25">
      <c r="A327" s="6"/>
      <c r="B327" s="5"/>
      <c r="C327" s="166"/>
      <c r="D327" s="167"/>
      <c r="E327" s="168"/>
      <c r="F327" s="168"/>
    </row>
    <row r="328" spans="1:6" x14ac:dyDescent="0.25">
      <c r="A328" s="6"/>
      <c r="B328" s="5"/>
      <c r="C328" s="166"/>
      <c r="D328" s="167"/>
      <c r="E328" s="168"/>
      <c r="F328" s="168"/>
    </row>
    <row r="329" spans="1:6" x14ac:dyDescent="0.25">
      <c r="A329" s="6"/>
      <c r="B329" s="5"/>
      <c r="C329" s="166"/>
      <c r="D329" s="167"/>
      <c r="E329" s="168"/>
      <c r="F329" s="168"/>
    </row>
    <row r="330" spans="1:6" x14ac:dyDescent="0.25">
      <c r="A330" s="6"/>
      <c r="B330" s="5"/>
      <c r="C330" s="166"/>
      <c r="D330" s="167"/>
      <c r="E330" s="168"/>
      <c r="F330" s="168"/>
    </row>
    <row r="331" spans="1:6" x14ac:dyDescent="0.25">
      <c r="A331" s="6"/>
      <c r="B331" s="5"/>
      <c r="C331" s="166"/>
      <c r="D331" s="167"/>
      <c r="E331" s="168"/>
      <c r="F331" s="168"/>
    </row>
    <row r="332" spans="1:6" x14ac:dyDescent="0.25">
      <c r="A332" s="6"/>
      <c r="B332" s="5"/>
      <c r="C332" s="166"/>
      <c r="D332" s="167"/>
      <c r="E332" s="168"/>
      <c r="F332" s="168"/>
    </row>
    <row r="333" spans="1:6" x14ac:dyDescent="0.25">
      <c r="A333" s="6"/>
      <c r="B333" s="5"/>
      <c r="C333" s="166"/>
      <c r="D333" s="167"/>
      <c r="E333" s="168"/>
      <c r="F333" s="168"/>
    </row>
    <row r="334" spans="1:6" x14ac:dyDescent="0.25">
      <c r="A334" s="6"/>
      <c r="B334" s="5"/>
      <c r="C334" s="166"/>
      <c r="D334" s="167"/>
      <c r="E334" s="168"/>
      <c r="F334" s="168"/>
    </row>
    <row r="335" spans="1:6" x14ac:dyDescent="0.25">
      <c r="A335" s="6"/>
      <c r="B335" s="5"/>
      <c r="C335" s="166"/>
      <c r="D335" s="167"/>
      <c r="E335" s="168"/>
      <c r="F335" s="168"/>
    </row>
    <row r="336" spans="1:6" x14ac:dyDescent="0.25">
      <c r="A336" s="6"/>
      <c r="B336" s="5"/>
      <c r="C336" s="166"/>
      <c r="D336" s="167"/>
      <c r="E336" s="168"/>
      <c r="F336" s="168"/>
    </row>
    <row r="337" spans="1:6" x14ac:dyDescent="0.25">
      <c r="A337" s="6"/>
      <c r="B337" s="5"/>
      <c r="C337" s="166"/>
      <c r="D337" s="167"/>
      <c r="E337" s="168"/>
      <c r="F337" s="168"/>
    </row>
    <row r="338" spans="1:6" x14ac:dyDescent="0.25">
      <c r="A338" s="6"/>
      <c r="B338" s="5"/>
      <c r="C338" s="166"/>
      <c r="D338" s="167"/>
      <c r="E338" s="168"/>
      <c r="F338" s="168"/>
    </row>
    <row r="339" spans="1:6" x14ac:dyDescent="0.25">
      <c r="A339" s="6"/>
      <c r="B339" s="5"/>
      <c r="C339" s="166"/>
      <c r="D339" s="167"/>
      <c r="E339" s="168"/>
      <c r="F339" s="168"/>
    </row>
    <row r="340" spans="1:6" x14ac:dyDescent="0.25">
      <c r="A340" s="6"/>
      <c r="B340" s="5"/>
      <c r="C340" s="166"/>
      <c r="D340" s="167"/>
      <c r="E340" s="168"/>
      <c r="F340" s="168"/>
    </row>
    <row r="341" spans="1:6" x14ac:dyDescent="0.25">
      <c r="A341" s="6"/>
      <c r="B341" s="5"/>
      <c r="C341" s="166"/>
      <c r="D341" s="167"/>
      <c r="E341" s="168"/>
      <c r="F341" s="168"/>
    </row>
    <row r="342" spans="1:6" x14ac:dyDescent="0.25">
      <c r="A342" s="6"/>
      <c r="B342" s="5"/>
      <c r="C342" s="166"/>
      <c r="D342" s="167"/>
      <c r="E342" s="168"/>
      <c r="F342" s="168"/>
    </row>
    <row r="343" spans="1:6" x14ac:dyDescent="0.25">
      <c r="A343" s="6"/>
      <c r="B343" s="5"/>
      <c r="C343" s="166"/>
      <c r="D343" s="167"/>
      <c r="E343" s="168"/>
      <c r="F343" s="168"/>
    </row>
    <row r="344" spans="1:6" x14ac:dyDescent="0.25">
      <c r="A344" s="6"/>
      <c r="B344" s="5"/>
      <c r="C344" s="166"/>
      <c r="D344" s="167"/>
      <c r="E344" s="168"/>
      <c r="F344" s="168"/>
    </row>
    <row r="345" spans="1:6" x14ac:dyDescent="0.25">
      <c r="A345" s="6"/>
      <c r="B345" s="5"/>
      <c r="C345" s="166"/>
      <c r="D345" s="167"/>
      <c r="E345" s="168"/>
      <c r="F345" s="168"/>
    </row>
    <row r="346" spans="1:6" x14ac:dyDescent="0.25">
      <c r="A346" s="6"/>
      <c r="B346" s="5"/>
      <c r="C346" s="166"/>
      <c r="D346" s="167"/>
      <c r="E346" s="168"/>
      <c r="F346" s="168"/>
    </row>
    <row r="347" spans="1:6" x14ac:dyDescent="0.25">
      <c r="A347" s="6"/>
      <c r="B347" s="5"/>
      <c r="C347" s="166"/>
      <c r="D347" s="167"/>
      <c r="E347" s="168"/>
      <c r="F347" s="168"/>
    </row>
    <row r="348" spans="1:6" x14ac:dyDescent="0.25">
      <c r="A348" s="6"/>
      <c r="B348" s="5"/>
      <c r="C348" s="166"/>
      <c r="D348" s="167"/>
      <c r="E348" s="168"/>
      <c r="F348" s="168"/>
    </row>
    <row r="349" spans="1:6" x14ac:dyDescent="0.25">
      <c r="A349" s="6"/>
      <c r="B349" s="5"/>
      <c r="C349" s="166"/>
      <c r="D349" s="167"/>
      <c r="E349" s="168"/>
      <c r="F349" s="168"/>
    </row>
    <row r="350" spans="1:6" x14ac:dyDescent="0.25">
      <c r="A350" s="6"/>
      <c r="B350" s="5"/>
      <c r="C350" s="166"/>
      <c r="D350" s="167"/>
      <c r="E350" s="168"/>
      <c r="F350" s="168"/>
    </row>
    <row r="351" spans="1:6" x14ac:dyDescent="0.25">
      <c r="A351" s="6"/>
      <c r="B351" s="5"/>
      <c r="C351" s="166"/>
      <c r="D351" s="167"/>
      <c r="E351" s="168"/>
      <c r="F351" s="168"/>
    </row>
    <row r="352" spans="1:6" x14ac:dyDescent="0.25">
      <c r="A352" s="6"/>
      <c r="B352" s="5"/>
      <c r="C352" s="166"/>
      <c r="D352" s="167"/>
      <c r="E352" s="168"/>
      <c r="F352" s="168"/>
    </row>
    <row r="353" spans="1:6" x14ac:dyDescent="0.25">
      <c r="A353" s="6"/>
      <c r="B353" s="5"/>
      <c r="C353" s="166"/>
      <c r="D353" s="167"/>
      <c r="E353" s="168"/>
      <c r="F353" s="168"/>
    </row>
    <row r="354" spans="1:6" x14ac:dyDescent="0.25">
      <c r="A354" s="6"/>
      <c r="B354" s="5"/>
      <c r="C354" s="166"/>
      <c r="D354" s="167"/>
      <c r="E354" s="168"/>
      <c r="F354" s="168"/>
    </row>
    <row r="355" spans="1:6" x14ac:dyDescent="0.25">
      <c r="A355" s="6"/>
      <c r="B355" s="5"/>
      <c r="C355" s="166"/>
      <c r="D355" s="167"/>
      <c r="E355" s="168"/>
      <c r="F355" s="168"/>
    </row>
    <row r="356" spans="1:6" x14ac:dyDescent="0.25">
      <c r="A356" s="6"/>
      <c r="B356" s="5"/>
      <c r="C356" s="166"/>
      <c r="D356" s="167"/>
      <c r="E356" s="168"/>
      <c r="F356" s="168"/>
    </row>
    <row r="357" spans="1:6" x14ac:dyDescent="0.25">
      <c r="A357" s="6"/>
      <c r="B357" s="5"/>
      <c r="C357" s="166"/>
      <c r="D357" s="167"/>
      <c r="E357" s="168"/>
      <c r="F357" s="168"/>
    </row>
    <row r="358" spans="1:6" x14ac:dyDescent="0.25">
      <c r="A358" s="6"/>
      <c r="B358" s="5"/>
      <c r="C358" s="166"/>
      <c r="D358" s="167"/>
      <c r="E358" s="168"/>
      <c r="F358" s="168"/>
    </row>
    <row r="359" spans="1:6" x14ac:dyDescent="0.25">
      <c r="A359" s="6"/>
      <c r="B359" s="5"/>
      <c r="C359" s="166"/>
      <c r="D359" s="167"/>
      <c r="E359" s="168"/>
      <c r="F359" s="168"/>
    </row>
    <row r="360" spans="1:6" x14ac:dyDescent="0.25">
      <c r="A360" s="6"/>
      <c r="B360" s="5"/>
      <c r="C360" s="166"/>
      <c r="D360" s="167"/>
      <c r="E360" s="168"/>
      <c r="F360" s="168"/>
    </row>
    <row r="361" spans="1:6" x14ac:dyDescent="0.25">
      <c r="A361" s="6"/>
      <c r="B361" s="5"/>
      <c r="C361" s="166"/>
      <c r="D361" s="167"/>
      <c r="E361" s="168"/>
      <c r="F361" s="168"/>
    </row>
    <row r="362" spans="1:6" x14ac:dyDescent="0.25">
      <c r="A362" s="6"/>
      <c r="B362" s="5"/>
      <c r="C362" s="166"/>
      <c r="D362" s="167"/>
      <c r="E362" s="168"/>
      <c r="F362" s="168"/>
    </row>
    <row r="363" spans="1:6" x14ac:dyDescent="0.25">
      <c r="A363" s="6"/>
      <c r="B363" s="5"/>
      <c r="C363" s="166"/>
      <c r="D363" s="167"/>
      <c r="E363" s="168"/>
      <c r="F363" s="168"/>
    </row>
    <row r="364" spans="1:6" x14ac:dyDescent="0.25">
      <c r="A364" s="6"/>
      <c r="B364" s="5"/>
      <c r="C364" s="166"/>
      <c r="D364" s="167"/>
      <c r="E364" s="168"/>
      <c r="F364" s="168"/>
    </row>
    <row r="365" spans="1:6" x14ac:dyDescent="0.25">
      <c r="A365" s="6"/>
      <c r="B365" s="5"/>
      <c r="C365" s="166"/>
      <c r="D365" s="167"/>
      <c r="E365" s="168"/>
      <c r="F365" s="168"/>
    </row>
    <row r="366" spans="1:6" x14ac:dyDescent="0.25">
      <c r="A366" s="6"/>
      <c r="B366" s="5"/>
      <c r="C366" s="166"/>
      <c r="D366" s="167"/>
      <c r="E366" s="168"/>
      <c r="F366" s="168"/>
    </row>
    <row r="367" spans="1:6" x14ac:dyDescent="0.25">
      <c r="A367" s="6"/>
      <c r="B367" s="5"/>
      <c r="C367" s="166"/>
      <c r="D367" s="167"/>
      <c r="E367" s="168"/>
      <c r="F367" s="168"/>
    </row>
    <row r="368" spans="1:6" x14ac:dyDescent="0.25">
      <c r="A368" s="6"/>
      <c r="B368" s="5"/>
      <c r="C368" s="166"/>
      <c r="D368" s="167"/>
      <c r="E368" s="168"/>
      <c r="F368" s="168"/>
    </row>
    <row r="369" spans="1:6" x14ac:dyDescent="0.25">
      <c r="A369" s="6"/>
      <c r="B369" s="5"/>
      <c r="C369" s="166"/>
      <c r="D369" s="167"/>
      <c r="E369" s="168"/>
      <c r="F369" s="168"/>
    </row>
    <row r="370" spans="1:6" x14ac:dyDescent="0.25">
      <c r="A370" s="6"/>
      <c r="B370" s="5"/>
      <c r="C370" s="166"/>
      <c r="D370" s="167"/>
      <c r="E370" s="168"/>
      <c r="F370" s="168"/>
    </row>
    <row r="371" spans="1:6" x14ac:dyDescent="0.25">
      <c r="A371" s="6"/>
      <c r="B371" s="5"/>
      <c r="C371" s="166"/>
      <c r="D371" s="167"/>
      <c r="E371" s="168"/>
      <c r="F371" s="168"/>
    </row>
    <row r="372" spans="1:6" x14ac:dyDescent="0.25">
      <c r="A372" s="6"/>
      <c r="B372" s="5"/>
      <c r="C372" s="166"/>
      <c r="D372" s="167"/>
      <c r="E372" s="168"/>
      <c r="F372" s="168"/>
    </row>
    <row r="373" spans="1:6" x14ac:dyDescent="0.25">
      <c r="A373" s="6"/>
      <c r="B373" s="5"/>
      <c r="C373" s="166"/>
      <c r="D373" s="167"/>
      <c r="E373" s="168"/>
      <c r="F373" s="168"/>
    </row>
    <row r="374" spans="1:6" x14ac:dyDescent="0.25">
      <c r="A374" s="6"/>
      <c r="B374" s="5"/>
      <c r="C374" s="166"/>
      <c r="D374" s="167"/>
      <c r="E374" s="168"/>
      <c r="F374" s="168"/>
    </row>
    <row r="375" spans="1:6" x14ac:dyDescent="0.25">
      <c r="A375" s="6"/>
      <c r="B375" s="5"/>
      <c r="C375" s="166"/>
      <c r="D375" s="167"/>
      <c r="E375" s="168"/>
      <c r="F375" s="168"/>
    </row>
    <row r="376" spans="1:6" x14ac:dyDescent="0.25">
      <c r="A376" s="6"/>
      <c r="B376" s="5"/>
      <c r="C376" s="166"/>
      <c r="D376" s="167"/>
      <c r="E376" s="168"/>
      <c r="F376" s="168"/>
    </row>
    <row r="377" spans="1:6" x14ac:dyDescent="0.25">
      <c r="A377" s="6"/>
      <c r="B377" s="5"/>
      <c r="C377" s="166"/>
      <c r="D377" s="167"/>
      <c r="E377" s="168"/>
      <c r="F377" s="168"/>
    </row>
    <row r="378" spans="1:6" x14ac:dyDescent="0.25">
      <c r="A378" s="6"/>
      <c r="B378" s="5"/>
      <c r="C378" s="166"/>
      <c r="D378" s="167"/>
      <c r="E378" s="168"/>
      <c r="F378" s="168"/>
    </row>
    <row r="379" spans="1:6" x14ac:dyDescent="0.25">
      <c r="A379" s="6"/>
      <c r="B379" s="5"/>
      <c r="C379" s="166"/>
      <c r="D379" s="167"/>
      <c r="E379" s="168"/>
      <c r="F379" s="168"/>
    </row>
    <row r="380" spans="1:6" x14ac:dyDescent="0.25">
      <c r="A380" s="6"/>
      <c r="B380" s="5"/>
      <c r="C380" s="166"/>
      <c r="D380" s="167"/>
      <c r="E380" s="168"/>
      <c r="F380" s="168"/>
    </row>
    <row r="381" spans="1:6" x14ac:dyDescent="0.25">
      <c r="A381" s="6"/>
      <c r="B381" s="5"/>
      <c r="C381" s="166"/>
      <c r="D381" s="167"/>
      <c r="E381" s="168"/>
      <c r="F381" s="168"/>
    </row>
    <row r="382" spans="1:6" x14ac:dyDescent="0.25">
      <c r="A382" s="6"/>
      <c r="B382" s="5"/>
      <c r="C382" s="166"/>
      <c r="D382" s="167"/>
      <c r="E382" s="168"/>
      <c r="F382" s="168"/>
    </row>
    <row r="383" spans="1:6" x14ac:dyDescent="0.25">
      <c r="A383" s="6"/>
      <c r="B383" s="5"/>
      <c r="C383" s="166"/>
      <c r="D383" s="167"/>
      <c r="E383" s="168"/>
      <c r="F383" s="168"/>
    </row>
    <row r="384" spans="1:6" x14ac:dyDescent="0.25">
      <c r="A384" s="6"/>
      <c r="B384" s="5"/>
      <c r="C384" s="166"/>
      <c r="D384" s="167"/>
      <c r="E384" s="168"/>
      <c r="F384" s="168"/>
    </row>
    <row r="385" spans="1:6" x14ac:dyDescent="0.25">
      <c r="A385" s="6"/>
      <c r="B385" s="5"/>
      <c r="C385" s="166"/>
      <c r="D385" s="167"/>
      <c r="E385" s="168"/>
      <c r="F385" s="168"/>
    </row>
    <row r="386" spans="1:6" x14ac:dyDescent="0.25">
      <c r="A386" s="6"/>
      <c r="B386" s="5"/>
      <c r="C386" s="166"/>
      <c r="D386" s="167"/>
      <c r="E386" s="168"/>
      <c r="F386" s="168"/>
    </row>
    <row r="387" spans="1:6" x14ac:dyDescent="0.25">
      <c r="A387" s="6"/>
      <c r="B387" s="5"/>
      <c r="C387" s="166"/>
      <c r="D387" s="167"/>
      <c r="E387" s="168"/>
      <c r="F387" s="168"/>
    </row>
    <row r="388" spans="1:6" x14ac:dyDescent="0.25">
      <c r="A388" s="6"/>
      <c r="B388" s="5"/>
      <c r="C388" s="166"/>
      <c r="D388" s="167"/>
      <c r="E388" s="168"/>
      <c r="F388" s="168"/>
    </row>
    <row r="389" spans="1:6" x14ac:dyDescent="0.25">
      <c r="A389" s="6"/>
      <c r="B389" s="5"/>
      <c r="C389" s="166"/>
      <c r="D389" s="167"/>
      <c r="E389" s="168"/>
      <c r="F389" s="168"/>
    </row>
    <row r="390" spans="1:6" x14ac:dyDescent="0.25">
      <c r="A390" s="6"/>
      <c r="B390" s="5"/>
      <c r="C390" s="166"/>
      <c r="D390" s="167"/>
      <c r="E390" s="168"/>
      <c r="F390" s="168"/>
    </row>
    <row r="391" spans="1:6" x14ac:dyDescent="0.25">
      <c r="A391" s="6"/>
      <c r="B391" s="5"/>
      <c r="C391" s="166"/>
      <c r="D391" s="167"/>
      <c r="E391" s="168"/>
      <c r="F391" s="168"/>
    </row>
    <row r="392" spans="1:6" x14ac:dyDescent="0.25">
      <c r="A392" s="6"/>
      <c r="B392" s="5"/>
      <c r="C392" s="166"/>
      <c r="D392" s="167"/>
      <c r="E392" s="168"/>
      <c r="F392" s="168"/>
    </row>
    <row r="393" spans="1:6" x14ac:dyDescent="0.25">
      <c r="A393" s="6"/>
      <c r="B393" s="5"/>
      <c r="C393" s="166"/>
      <c r="D393" s="167"/>
      <c r="E393" s="168"/>
      <c r="F393" s="168"/>
    </row>
    <row r="394" spans="1:6" x14ac:dyDescent="0.25">
      <c r="A394" s="6"/>
      <c r="B394" s="5"/>
      <c r="C394" s="166"/>
      <c r="D394" s="167"/>
      <c r="E394" s="168"/>
      <c r="F394" s="168"/>
    </row>
    <row r="395" spans="1:6" x14ac:dyDescent="0.25">
      <c r="A395" s="6"/>
      <c r="B395" s="5"/>
      <c r="C395" s="166"/>
      <c r="D395" s="167"/>
      <c r="E395" s="168"/>
      <c r="F395" s="168"/>
    </row>
    <row r="396" spans="1:6" x14ac:dyDescent="0.25">
      <c r="A396" s="6"/>
      <c r="B396" s="5"/>
      <c r="C396" s="166"/>
      <c r="D396" s="167"/>
      <c r="E396" s="168"/>
      <c r="F396" s="168"/>
    </row>
    <row r="397" spans="1:6" x14ac:dyDescent="0.25">
      <c r="A397" s="6"/>
      <c r="B397" s="5"/>
      <c r="C397" s="166"/>
      <c r="D397" s="167"/>
      <c r="E397" s="168"/>
      <c r="F397" s="168"/>
    </row>
    <row r="398" spans="1:6" x14ac:dyDescent="0.25">
      <c r="A398" s="6"/>
      <c r="B398" s="5"/>
      <c r="C398" s="166"/>
      <c r="D398" s="167"/>
      <c r="E398" s="168"/>
      <c r="F398" s="168"/>
    </row>
    <row r="399" spans="1:6" x14ac:dyDescent="0.25">
      <c r="A399" s="6"/>
      <c r="B399" s="5"/>
      <c r="C399" s="166"/>
      <c r="D399" s="167"/>
      <c r="E399" s="168"/>
      <c r="F399" s="168"/>
    </row>
    <row r="400" spans="1:6" x14ac:dyDescent="0.25">
      <c r="A400" s="6"/>
      <c r="B400" s="5"/>
      <c r="C400" s="166"/>
      <c r="D400" s="167"/>
      <c r="E400" s="168"/>
      <c r="F400" s="168"/>
    </row>
    <row r="401" spans="1:6" x14ac:dyDescent="0.25">
      <c r="A401" s="6"/>
      <c r="B401" s="5"/>
      <c r="C401" s="166"/>
      <c r="D401" s="167"/>
      <c r="E401" s="168"/>
      <c r="F401" s="168"/>
    </row>
    <row r="402" spans="1:6" x14ac:dyDescent="0.25">
      <c r="A402" s="6"/>
      <c r="B402" s="5"/>
      <c r="C402" s="166"/>
      <c r="D402" s="167"/>
      <c r="E402" s="168"/>
      <c r="F402" s="168"/>
    </row>
    <row r="403" spans="1:6" x14ac:dyDescent="0.25">
      <c r="A403" s="6"/>
      <c r="B403" s="5"/>
      <c r="C403" s="166"/>
      <c r="D403" s="167"/>
      <c r="E403" s="168"/>
      <c r="F403" s="168"/>
    </row>
    <row r="404" spans="1:6" x14ac:dyDescent="0.25">
      <c r="A404" s="6"/>
      <c r="B404" s="5"/>
      <c r="C404" s="166"/>
      <c r="D404" s="167"/>
      <c r="E404" s="168"/>
      <c r="F404" s="168"/>
    </row>
    <row r="405" spans="1:6" x14ac:dyDescent="0.25">
      <c r="A405" s="6"/>
      <c r="B405" s="5"/>
      <c r="C405" s="166"/>
      <c r="D405" s="167"/>
      <c r="E405" s="168"/>
      <c r="F405" s="168"/>
    </row>
    <row r="406" spans="1:6" x14ac:dyDescent="0.25">
      <c r="A406" s="6"/>
      <c r="B406" s="5"/>
      <c r="C406" s="166"/>
      <c r="D406" s="167"/>
      <c r="E406" s="168"/>
      <c r="F406" s="168"/>
    </row>
    <row r="407" spans="1:6" x14ac:dyDescent="0.25">
      <c r="A407" s="6"/>
      <c r="B407" s="5"/>
      <c r="C407" s="166"/>
      <c r="D407" s="167"/>
      <c r="E407" s="168"/>
      <c r="F407" s="168"/>
    </row>
    <row r="408" spans="1:6" x14ac:dyDescent="0.25">
      <c r="A408" s="6"/>
      <c r="B408" s="5"/>
      <c r="C408" s="166"/>
      <c r="D408" s="167"/>
      <c r="E408" s="168"/>
      <c r="F408" s="168"/>
    </row>
    <row r="409" spans="1:6" x14ac:dyDescent="0.25">
      <c r="A409" s="6"/>
      <c r="B409" s="5"/>
      <c r="C409" s="166"/>
      <c r="D409" s="167"/>
      <c r="E409" s="168"/>
      <c r="F409" s="168"/>
    </row>
    <row r="410" spans="1:6" x14ac:dyDescent="0.25">
      <c r="A410" s="6"/>
      <c r="B410" s="5"/>
      <c r="C410" s="166"/>
      <c r="D410" s="167"/>
      <c r="E410" s="168"/>
      <c r="F410" s="168"/>
    </row>
    <row r="411" spans="1:6" x14ac:dyDescent="0.25">
      <c r="A411" s="6"/>
      <c r="B411" s="5"/>
      <c r="C411" s="166"/>
      <c r="D411" s="167"/>
      <c r="E411" s="168"/>
      <c r="F411" s="168"/>
    </row>
    <row r="412" spans="1:6" x14ac:dyDescent="0.25">
      <c r="A412" s="6"/>
      <c r="B412" s="5"/>
      <c r="C412" s="166"/>
      <c r="D412" s="167"/>
      <c r="E412" s="168"/>
      <c r="F412" s="168"/>
    </row>
    <row r="413" spans="1:6" x14ac:dyDescent="0.25">
      <c r="A413" s="6"/>
      <c r="B413" s="5"/>
      <c r="C413" s="166"/>
      <c r="D413" s="167"/>
      <c r="E413" s="168"/>
      <c r="F413" s="168"/>
    </row>
    <row r="414" spans="1:6" x14ac:dyDescent="0.25">
      <c r="A414" s="6"/>
      <c r="B414" s="5"/>
      <c r="C414" s="166"/>
      <c r="D414" s="167"/>
      <c r="E414" s="168"/>
      <c r="F414" s="168"/>
    </row>
    <row r="415" spans="1:6" x14ac:dyDescent="0.25">
      <c r="A415" s="6"/>
      <c r="B415" s="5"/>
      <c r="C415" s="166"/>
      <c r="D415" s="167"/>
      <c r="E415" s="168"/>
      <c r="F415" s="168"/>
    </row>
    <row r="416" spans="1:6" x14ac:dyDescent="0.25">
      <c r="A416" s="6"/>
      <c r="B416" s="5"/>
      <c r="C416" s="166"/>
      <c r="D416" s="167"/>
      <c r="E416" s="168"/>
      <c r="F416" s="168"/>
    </row>
    <row r="417" spans="1:6" x14ac:dyDescent="0.25">
      <c r="A417" s="6"/>
      <c r="B417" s="5"/>
      <c r="C417" s="166"/>
      <c r="D417" s="167"/>
      <c r="E417" s="168"/>
      <c r="F417" s="168"/>
    </row>
    <row r="418" spans="1:6" x14ac:dyDescent="0.25">
      <c r="A418" s="6"/>
      <c r="B418" s="5"/>
      <c r="C418" s="166"/>
      <c r="D418" s="167"/>
      <c r="E418" s="168"/>
      <c r="F418" s="168"/>
    </row>
    <row r="419" spans="1:6" x14ac:dyDescent="0.25">
      <c r="A419" s="6"/>
      <c r="B419" s="5"/>
      <c r="C419" s="166"/>
      <c r="D419" s="167"/>
      <c r="E419" s="168"/>
      <c r="F419" s="168"/>
    </row>
    <row r="420" spans="1:6" x14ac:dyDescent="0.25">
      <c r="A420" s="6"/>
      <c r="B420" s="5"/>
      <c r="C420" s="166"/>
      <c r="D420" s="167"/>
      <c r="E420" s="168"/>
      <c r="F420" s="168"/>
    </row>
    <row r="421" spans="1:6" x14ac:dyDescent="0.25">
      <c r="A421" s="6"/>
      <c r="B421" s="5"/>
      <c r="C421" s="166"/>
      <c r="D421" s="167"/>
      <c r="E421" s="168"/>
      <c r="F421" s="168"/>
    </row>
    <row r="422" spans="1:6" x14ac:dyDescent="0.25">
      <c r="A422" s="6"/>
      <c r="B422" s="5"/>
      <c r="C422" s="166"/>
      <c r="D422" s="167"/>
      <c r="E422" s="168"/>
      <c r="F422" s="168"/>
    </row>
    <row r="423" spans="1:6" x14ac:dyDescent="0.25">
      <c r="A423" s="6"/>
      <c r="B423" s="5"/>
      <c r="C423" s="166"/>
      <c r="D423" s="167"/>
      <c r="E423" s="168"/>
      <c r="F423" s="168"/>
    </row>
    <row r="424" spans="1:6" x14ac:dyDescent="0.25">
      <c r="A424" s="6"/>
      <c r="B424" s="5"/>
      <c r="C424" s="166"/>
      <c r="D424" s="167"/>
      <c r="E424" s="168"/>
      <c r="F424" s="168"/>
    </row>
    <row r="425" spans="1:6" x14ac:dyDescent="0.25">
      <c r="A425" s="6"/>
      <c r="B425" s="5"/>
      <c r="C425" s="166"/>
      <c r="D425" s="167"/>
      <c r="E425" s="168"/>
      <c r="F425" s="168"/>
    </row>
    <row r="426" spans="1:6" x14ac:dyDescent="0.25">
      <c r="A426" s="6"/>
      <c r="B426" s="5"/>
      <c r="C426" s="166"/>
      <c r="D426" s="167"/>
      <c r="E426" s="168"/>
      <c r="F426" s="168"/>
    </row>
    <row r="427" spans="1:6" x14ac:dyDescent="0.25">
      <c r="A427" s="6"/>
      <c r="B427" s="5"/>
      <c r="C427" s="166"/>
      <c r="D427" s="167"/>
      <c r="E427" s="168"/>
      <c r="F427" s="168"/>
    </row>
    <row r="428" spans="1:6" x14ac:dyDescent="0.25">
      <c r="A428" s="6"/>
      <c r="B428" s="5"/>
      <c r="C428" s="166"/>
      <c r="D428" s="167"/>
      <c r="E428" s="168"/>
      <c r="F428" s="168"/>
    </row>
    <row r="429" spans="1:6" x14ac:dyDescent="0.25">
      <c r="A429" s="6"/>
      <c r="B429" s="5"/>
      <c r="C429" s="166"/>
      <c r="D429" s="167"/>
      <c r="E429" s="168"/>
      <c r="F429" s="168"/>
    </row>
    <row r="430" spans="1:6" x14ac:dyDescent="0.25">
      <c r="A430" s="6"/>
      <c r="B430" s="5"/>
      <c r="C430" s="166"/>
      <c r="D430" s="167"/>
      <c r="E430" s="168"/>
      <c r="F430" s="168"/>
    </row>
    <row r="431" spans="1:6" x14ac:dyDescent="0.25">
      <c r="A431" s="6"/>
      <c r="B431" s="5"/>
      <c r="C431" s="166"/>
      <c r="D431" s="167"/>
      <c r="E431" s="168"/>
      <c r="F431" s="168"/>
    </row>
    <row r="432" spans="1:6" x14ac:dyDescent="0.25">
      <c r="A432" s="6"/>
      <c r="B432" s="5"/>
      <c r="C432" s="166"/>
      <c r="D432" s="167"/>
      <c r="E432" s="168"/>
      <c r="F432" s="168"/>
    </row>
    <row r="433" spans="1:6" x14ac:dyDescent="0.25">
      <c r="A433" s="6"/>
      <c r="B433" s="5"/>
      <c r="C433" s="166"/>
      <c r="D433" s="167"/>
      <c r="E433" s="168"/>
      <c r="F433" s="168"/>
    </row>
    <row r="434" spans="1:6" x14ac:dyDescent="0.25">
      <c r="A434" s="6"/>
      <c r="B434" s="5"/>
      <c r="C434" s="166"/>
      <c r="D434" s="167"/>
      <c r="E434" s="168"/>
      <c r="F434" s="168"/>
    </row>
    <row r="435" spans="1:6" x14ac:dyDescent="0.25">
      <c r="A435" s="6"/>
      <c r="B435" s="5"/>
      <c r="C435" s="166"/>
      <c r="D435" s="167"/>
      <c r="E435" s="168"/>
      <c r="F435" s="168"/>
    </row>
    <row r="436" spans="1:6" x14ac:dyDescent="0.25">
      <c r="A436" s="6"/>
      <c r="B436" s="5"/>
      <c r="C436" s="166"/>
      <c r="D436" s="167"/>
      <c r="E436" s="168"/>
      <c r="F436" s="168"/>
    </row>
    <row r="437" spans="1:6" x14ac:dyDescent="0.25">
      <c r="A437" s="6"/>
      <c r="B437" s="5"/>
      <c r="C437" s="166"/>
      <c r="D437" s="167"/>
      <c r="E437" s="168"/>
      <c r="F437" s="168"/>
    </row>
    <row r="438" spans="1:6" x14ac:dyDescent="0.25">
      <c r="A438" s="6"/>
      <c r="B438" s="5"/>
      <c r="C438" s="166"/>
      <c r="D438" s="167"/>
      <c r="E438" s="168"/>
      <c r="F438" s="168"/>
    </row>
    <row r="439" spans="1:6" x14ac:dyDescent="0.25">
      <c r="A439" s="6"/>
      <c r="B439" s="5"/>
      <c r="C439" s="166"/>
      <c r="D439" s="167"/>
      <c r="E439" s="168"/>
      <c r="F439" s="168"/>
    </row>
    <row r="440" spans="1:6" x14ac:dyDescent="0.25">
      <c r="A440" s="6"/>
      <c r="B440" s="5"/>
      <c r="C440" s="166"/>
      <c r="D440" s="167"/>
      <c r="E440" s="168"/>
      <c r="F440" s="168"/>
    </row>
    <row r="441" spans="1:6" x14ac:dyDescent="0.25">
      <c r="A441" s="6"/>
      <c r="B441" s="5"/>
      <c r="C441" s="166"/>
      <c r="D441" s="167"/>
      <c r="E441" s="168"/>
      <c r="F441" s="168"/>
    </row>
    <row r="442" spans="1:6" x14ac:dyDescent="0.25">
      <c r="A442" s="6"/>
      <c r="B442" s="5"/>
      <c r="C442" s="166"/>
      <c r="D442" s="167"/>
      <c r="E442" s="168"/>
      <c r="F442" s="168"/>
    </row>
    <row r="443" spans="1:6" x14ac:dyDescent="0.25">
      <c r="A443" s="6"/>
      <c r="B443" s="5"/>
      <c r="C443" s="166"/>
      <c r="D443" s="167"/>
      <c r="E443" s="168"/>
      <c r="F443" s="168"/>
    </row>
    <row r="444" spans="1:6" x14ac:dyDescent="0.25">
      <c r="A444" s="6"/>
      <c r="B444" s="5"/>
      <c r="C444" s="166"/>
      <c r="D444" s="167"/>
      <c r="E444" s="168"/>
      <c r="F444" s="168"/>
    </row>
    <row r="445" spans="1:6" x14ac:dyDescent="0.25">
      <c r="A445" s="6"/>
      <c r="B445" s="5"/>
      <c r="C445" s="166"/>
      <c r="D445" s="167"/>
      <c r="E445" s="168"/>
      <c r="F445" s="168"/>
    </row>
    <row r="446" spans="1:6" x14ac:dyDescent="0.25">
      <c r="A446" s="6"/>
      <c r="B446" s="5"/>
      <c r="C446" s="166"/>
      <c r="D446" s="167"/>
      <c r="E446" s="168"/>
      <c r="F446" s="168"/>
    </row>
    <row r="447" spans="1:6" x14ac:dyDescent="0.25">
      <c r="A447" s="6"/>
      <c r="B447" s="5"/>
      <c r="C447" s="166"/>
      <c r="D447" s="167"/>
      <c r="E447" s="168"/>
      <c r="F447" s="168"/>
    </row>
    <row r="448" spans="1:6" x14ac:dyDescent="0.25">
      <c r="A448" s="6"/>
      <c r="B448" s="5"/>
      <c r="C448" s="166"/>
      <c r="D448" s="167"/>
      <c r="E448" s="168"/>
      <c r="F448" s="168"/>
    </row>
    <row r="449" spans="1:6" x14ac:dyDescent="0.25">
      <c r="A449" s="6"/>
      <c r="B449" s="5"/>
      <c r="C449" s="166"/>
      <c r="D449" s="167"/>
      <c r="E449" s="168"/>
      <c r="F449" s="168"/>
    </row>
    <row r="450" spans="1:6" x14ac:dyDescent="0.25">
      <c r="A450" s="6"/>
      <c r="B450" s="5"/>
      <c r="C450" s="166"/>
      <c r="D450" s="167"/>
      <c r="E450" s="168"/>
      <c r="F450" s="168"/>
    </row>
    <row r="451" spans="1:6" x14ac:dyDescent="0.25">
      <c r="A451" s="6"/>
      <c r="B451" s="5"/>
      <c r="C451" s="166"/>
      <c r="D451" s="167"/>
      <c r="E451" s="168"/>
      <c r="F451" s="168"/>
    </row>
    <row r="452" spans="1:6" x14ac:dyDescent="0.25">
      <c r="A452" s="6"/>
      <c r="B452" s="5"/>
      <c r="C452" s="166"/>
      <c r="D452" s="167"/>
      <c r="E452" s="168"/>
      <c r="F452" s="168"/>
    </row>
    <row r="453" spans="1:6" x14ac:dyDescent="0.25">
      <c r="A453" s="6"/>
      <c r="B453" s="5"/>
      <c r="C453" s="166"/>
      <c r="D453" s="167"/>
      <c r="E453" s="168"/>
      <c r="F453" s="168"/>
    </row>
    <row r="454" spans="1:6" x14ac:dyDescent="0.25">
      <c r="A454" s="3"/>
      <c r="B454" s="1"/>
      <c r="C454" s="166"/>
      <c r="D454" s="167"/>
      <c r="E454" s="168"/>
      <c r="F454" s="168"/>
    </row>
    <row r="455" spans="1:6" x14ac:dyDescent="0.25">
      <c r="A455" s="3"/>
      <c r="B455" s="1"/>
      <c r="C455" s="166"/>
      <c r="D455" s="167"/>
      <c r="E455" s="168"/>
      <c r="F455" s="168"/>
    </row>
    <row r="456" spans="1:6" x14ac:dyDescent="0.25">
      <c r="A456" s="3"/>
      <c r="B456" s="1"/>
      <c r="C456" s="166"/>
      <c r="D456" s="167"/>
      <c r="E456" s="168"/>
      <c r="F456" s="168"/>
    </row>
    <row r="457" spans="1:6" x14ac:dyDescent="0.25">
      <c r="A457" s="3"/>
      <c r="B457" s="1"/>
      <c r="C457" s="166"/>
      <c r="D457" s="167"/>
      <c r="E457" s="168"/>
      <c r="F457" s="168"/>
    </row>
    <row r="458" spans="1:6" x14ac:dyDescent="0.25">
      <c r="A458" s="3"/>
      <c r="B458" s="1"/>
      <c r="C458" s="166"/>
      <c r="D458" s="167"/>
      <c r="E458" s="168"/>
      <c r="F458" s="168"/>
    </row>
    <row r="459" spans="1:6" x14ac:dyDescent="0.25">
      <c r="A459" s="3"/>
      <c r="B459" s="1"/>
      <c r="C459" s="166"/>
      <c r="D459" s="167"/>
      <c r="E459" s="168"/>
      <c r="F459" s="168"/>
    </row>
    <row r="460" spans="1:6" x14ac:dyDescent="0.25">
      <c r="A460" s="3"/>
      <c r="B460" s="1"/>
      <c r="C460" s="166"/>
      <c r="D460" s="167"/>
      <c r="E460" s="168"/>
      <c r="F460" s="168"/>
    </row>
    <row r="461" spans="1:6" x14ac:dyDescent="0.25">
      <c r="A461" s="3"/>
      <c r="B461" s="1"/>
      <c r="C461" s="166"/>
      <c r="D461" s="167"/>
      <c r="E461" s="168"/>
      <c r="F461" s="168"/>
    </row>
    <row r="462" spans="1:6" x14ac:dyDescent="0.25">
      <c r="A462" s="3"/>
      <c r="B462" s="1"/>
      <c r="C462" s="166"/>
      <c r="D462" s="167"/>
      <c r="E462" s="168"/>
      <c r="F462" s="168"/>
    </row>
    <row r="463" spans="1:6" x14ac:dyDescent="0.25">
      <c r="A463" s="3"/>
      <c r="B463" s="1"/>
      <c r="C463" s="166"/>
      <c r="D463" s="167"/>
      <c r="E463" s="168"/>
      <c r="F463" s="168"/>
    </row>
    <row r="464" spans="1:6" x14ac:dyDescent="0.25">
      <c r="A464" s="3"/>
      <c r="B464" s="1"/>
      <c r="C464" s="166"/>
      <c r="D464" s="167"/>
      <c r="E464" s="168"/>
      <c r="F464" s="168"/>
    </row>
    <row r="465" spans="1:6" x14ac:dyDescent="0.25">
      <c r="A465" s="3"/>
      <c r="B465" s="1"/>
      <c r="C465" s="166"/>
      <c r="D465" s="167"/>
      <c r="E465" s="168"/>
      <c r="F465" s="168"/>
    </row>
    <row r="466" spans="1:6" x14ac:dyDescent="0.25">
      <c r="A466" s="3"/>
      <c r="B466" s="1"/>
      <c r="C466" s="166"/>
      <c r="D466" s="167"/>
      <c r="E466" s="168"/>
      <c r="F466" s="168"/>
    </row>
    <row r="467" spans="1:6" x14ac:dyDescent="0.25">
      <c r="A467" s="3"/>
      <c r="B467" s="1"/>
      <c r="C467" s="166"/>
      <c r="D467" s="167"/>
      <c r="E467" s="168"/>
      <c r="F467" s="168"/>
    </row>
    <row r="468" spans="1:6" x14ac:dyDescent="0.25">
      <c r="A468" s="3"/>
      <c r="B468" s="1"/>
      <c r="C468" s="166"/>
      <c r="D468" s="167"/>
      <c r="E468" s="168"/>
      <c r="F468" s="168"/>
    </row>
    <row r="469" spans="1:6" x14ac:dyDescent="0.25">
      <c r="A469" s="3"/>
      <c r="B469" s="1"/>
      <c r="C469" s="166"/>
      <c r="D469" s="167"/>
      <c r="E469" s="168"/>
      <c r="F469" s="168"/>
    </row>
    <row r="470" spans="1:6" x14ac:dyDescent="0.25">
      <c r="A470" s="3"/>
      <c r="B470" s="1"/>
      <c r="C470" s="166"/>
      <c r="D470" s="167"/>
      <c r="E470" s="168"/>
      <c r="F470" s="168"/>
    </row>
    <row r="471" spans="1:6" x14ac:dyDescent="0.25">
      <c r="A471" s="3"/>
      <c r="B471" s="1"/>
      <c r="C471" s="166"/>
      <c r="D471" s="167"/>
      <c r="E471" s="168"/>
      <c r="F471" s="168"/>
    </row>
    <row r="472" spans="1:6" x14ac:dyDescent="0.25">
      <c r="A472" s="3"/>
      <c r="B472" s="1"/>
      <c r="C472" s="166"/>
      <c r="D472" s="167"/>
      <c r="E472" s="168"/>
      <c r="F472" s="168"/>
    </row>
    <row r="473" spans="1:6" x14ac:dyDescent="0.25">
      <c r="A473" s="3"/>
      <c r="B473" s="1"/>
      <c r="C473" s="166"/>
      <c r="D473" s="167"/>
      <c r="E473" s="168"/>
      <c r="F473" s="168"/>
    </row>
    <row r="474" spans="1:6" x14ac:dyDescent="0.25">
      <c r="A474" s="3"/>
      <c r="B474" s="1"/>
      <c r="C474" s="166"/>
      <c r="D474" s="167"/>
      <c r="E474" s="168"/>
      <c r="F474" s="168"/>
    </row>
    <row r="475" spans="1:6" x14ac:dyDescent="0.25">
      <c r="A475" s="3"/>
      <c r="B475" s="1"/>
      <c r="C475" s="166"/>
      <c r="D475" s="167"/>
      <c r="E475" s="168"/>
      <c r="F475" s="168"/>
    </row>
    <row r="476" spans="1:6" x14ac:dyDescent="0.25">
      <c r="A476" s="3"/>
      <c r="B476" s="1"/>
      <c r="C476" s="166"/>
      <c r="D476" s="167"/>
      <c r="E476" s="168"/>
      <c r="F476" s="168"/>
    </row>
    <row r="477" spans="1:6" x14ac:dyDescent="0.25">
      <c r="A477" s="3"/>
      <c r="B477" s="1"/>
      <c r="C477" s="166"/>
      <c r="D477" s="167"/>
      <c r="E477" s="168"/>
      <c r="F477" s="168"/>
    </row>
    <row r="478" spans="1:6" x14ac:dyDescent="0.25">
      <c r="A478" s="3"/>
      <c r="B478" s="1"/>
      <c r="C478" s="166"/>
      <c r="D478" s="167"/>
      <c r="E478" s="168"/>
      <c r="F478" s="168"/>
    </row>
    <row r="479" spans="1:6" x14ac:dyDescent="0.25">
      <c r="A479" s="3"/>
      <c r="B479" s="1"/>
      <c r="C479" s="166"/>
      <c r="D479" s="167"/>
      <c r="E479" s="168"/>
      <c r="F479" s="168"/>
    </row>
    <row r="480" spans="1:6" x14ac:dyDescent="0.25">
      <c r="A480" s="3"/>
      <c r="B480" s="1"/>
      <c r="C480" s="166"/>
      <c r="D480" s="167"/>
      <c r="E480" s="168"/>
      <c r="F480" s="168"/>
    </row>
    <row r="481" spans="1:6" x14ac:dyDescent="0.25">
      <c r="A481" s="3"/>
      <c r="B481" s="1"/>
      <c r="C481" s="166"/>
      <c r="D481" s="167"/>
      <c r="E481" s="168"/>
      <c r="F481" s="168"/>
    </row>
    <row r="482" spans="1:6" x14ac:dyDescent="0.25">
      <c r="A482" s="3"/>
      <c r="B482" s="1"/>
      <c r="C482" s="166"/>
      <c r="D482" s="167"/>
      <c r="E482" s="168"/>
      <c r="F482" s="168"/>
    </row>
    <row r="483" spans="1:6" x14ac:dyDescent="0.25">
      <c r="A483" s="3"/>
      <c r="B483" s="1"/>
      <c r="C483" s="166"/>
      <c r="D483" s="167"/>
      <c r="E483" s="168"/>
      <c r="F483" s="168"/>
    </row>
    <row r="484" spans="1:6" x14ac:dyDescent="0.25">
      <c r="A484" s="3"/>
      <c r="B484" s="1"/>
      <c r="C484" s="166"/>
      <c r="D484" s="167"/>
      <c r="E484" s="168"/>
      <c r="F484" s="168"/>
    </row>
    <row r="485" spans="1:6" x14ac:dyDescent="0.25">
      <c r="A485" s="3"/>
      <c r="B485" s="1"/>
      <c r="C485" s="166"/>
      <c r="D485" s="167"/>
      <c r="E485" s="168"/>
      <c r="F485" s="168"/>
    </row>
    <row r="486" spans="1:6" x14ac:dyDescent="0.25">
      <c r="A486" s="3"/>
      <c r="B486" s="1"/>
      <c r="C486" s="166"/>
      <c r="D486" s="167"/>
      <c r="E486" s="168"/>
      <c r="F486" s="168"/>
    </row>
    <row r="487" spans="1:6" x14ac:dyDescent="0.25">
      <c r="A487" s="3"/>
      <c r="B487" s="1"/>
      <c r="C487" s="166"/>
      <c r="D487" s="167"/>
      <c r="E487" s="168"/>
      <c r="F487" s="168"/>
    </row>
    <row r="488" spans="1:6" x14ac:dyDescent="0.25">
      <c r="A488" s="3"/>
      <c r="B488" s="1"/>
      <c r="C488" s="166"/>
      <c r="D488" s="167"/>
      <c r="E488" s="168"/>
      <c r="F488" s="168"/>
    </row>
    <row r="489" spans="1:6" x14ac:dyDescent="0.25">
      <c r="A489" s="3"/>
      <c r="B489" s="1"/>
      <c r="C489" s="166"/>
      <c r="D489" s="167"/>
      <c r="E489" s="168"/>
      <c r="F489" s="168"/>
    </row>
    <row r="490" spans="1:6" x14ac:dyDescent="0.25">
      <c r="A490" s="3"/>
      <c r="B490" s="1"/>
      <c r="C490" s="166"/>
      <c r="D490" s="167"/>
      <c r="E490" s="168"/>
      <c r="F490" s="168"/>
    </row>
    <row r="491" spans="1:6" x14ac:dyDescent="0.25">
      <c r="A491" s="3"/>
      <c r="B491" s="1"/>
      <c r="C491" s="166"/>
      <c r="D491" s="167"/>
      <c r="E491" s="168"/>
      <c r="F491" s="168"/>
    </row>
    <row r="492" spans="1:6" x14ac:dyDescent="0.25">
      <c r="A492" s="3"/>
      <c r="B492" s="1"/>
      <c r="C492" s="166"/>
      <c r="D492" s="167"/>
      <c r="E492" s="168"/>
      <c r="F492" s="168"/>
    </row>
    <row r="493" spans="1:6" x14ac:dyDescent="0.25">
      <c r="A493" s="3"/>
      <c r="B493" s="1"/>
      <c r="C493" s="166"/>
      <c r="D493" s="167"/>
      <c r="E493" s="168"/>
      <c r="F493" s="168"/>
    </row>
    <row r="494" spans="1:6" x14ac:dyDescent="0.25">
      <c r="A494" s="3"/>
      <c r="B494" s="1"/>
      <c r="C494" s="166"/>
      <c r="D494" s="167"/>
      <c r="E494" s="168"/>
      <c r="F494" s="168"/>
    </row>
    <row r="495" spans="1:6" x14ac:dyDescent="0.25">
      <c r="A495" s="3"/>
      <c r="B495" s="1"/>
      <c r="C495" s="166"/>
      <c r="D495" s="167"/>
      <c r="E495" s="168"/>
      <c r="F495" s="168"/>
    </row>
    <row r="496" spans="1:6" x14ac:dyDescent="0.25">
      <c r="A496" s="3"/>
      <c r="B496" s="1"/>
      <c r="C496" s="166"/>
      <c r="D496" s="167"/>
      <c r="E496" s="168"/>
      <c r="F496" s="168"/>
    </row>
    <row r="497" spans="1:6" x14ac:dyDescent="0.25">
      <c r="A497" s="3"/>
      <c r="B497" s="1"/>
      <c r="C497" s="166"/>
      <c r="D497" s="167"/>
      <c r="E497" s="168"/>
      <c r="F497" s="168"/>
    </row>
    <row r="498" spans="1:6" x14ac:dyDescent="0.25">
      <c r="A498" s="3"/>
      <c r="B498" s="1"/>
      <c r="C498" s="166"/>
      <c r="D498" s="167"/>
      <c r="E498" s="168"/>
      <c r="F498" s="168"/>
    </row>
    <row r="499" spans="1:6" x14ac:dyDescent="0.25">
      <c r="A499" s="3"/>
      <c r="B499" s="1"/>
      <c r="C499" s="166"/>
      <c r="D499" s="167"/>
      <c r="E499" s="168"/>
      <c r="F499" s="168"/>
    </row>
    <row r="500" spans="1:6" x14ac:dyDescent="0.25">
      <c r="A500" s="3"/>
      <c r="B500" s="1"/>
      <c r="C500" s="166"/>
      <c r="D500" s="167"/>
      <c r="E500" s="168"/>
      <c r="F500" s="168"/>
    </row>
    <row r="501" spans="1:6" x14ac:dyDescent="0.25">
      <c r="A501" s="3"/>
      <c r="B501" s="1"/>
      <c r="C501" s="166"/>
      <c r="D501" s="167"/>
      <c r="E501" s="168"/>
      <c r="F501" s="168"/>
    </row>
    <row r="502" spans="1:6" x14ac:dyDescent="0.25">
      <c r="A502" s="3"/>
      <c r="B502" s="1"/>
      <c r="C502" s="166"/>
      <c r="D502" s="167"/>
      <c r="E502" s="168"/>
      <c r="F502" s="168"/>
    </row>
    <row r="503" spans="1:6" x14ac:dyDescent="0.25">
      <c r="A503" s="3"/>
      <c r="B503" s="1"/>
      <c r="C503" s="166"/>
      <c r="D503" s="167"/>
      <c r="E503" s="168"/>
      <c r="F503" s="168"/>
    </row>
    <row r="504" spans="1:6" x14ac:dyDescent="0.25">
      <c r="A504" s="3"/>
      <c r="B504" s="1"/>
      <c r="C504" s="166"/>
      <c r="D504" s="167"/>
      <c r="E504" s="168"/>
      <c r="F504" s="168"/>
    </row>
    <row r="505" spans="1:6" x14ac:dyDescent="0.25">
      <c r="A505" s="3"/>
      <c r="B505" s="1"/>
      <c r="C505" s="166"/>
      <c r="D505" s="167"/>
      <c r="E505" s="168"/>
      <c r="F505" s="168"/>
    </row>
    <row r="506" spans="1:6" x14ac:dyDescent="0.25">
      <c r="A506" s="3"/>
      <c r="B506" s="1"/>
      <c r="C506" s="166"/>
      <c r="D506" s="167"/>
      <c r="E506" s="168"/>
      <c r="F506" s="168"/>
    </row>
    <row r="507" spans="1:6" x14ac:dyDescent="0.25">
      <c r="A507" s="3"/>
      <c r="B507" s="1"/>
      <c r="C507" s="166"/>
      <c r="D507" s="167"/>
      <c r="E507" s="168"/>
      <c r="F507" s="168"/>
    </row>
    <row r="508" spans="1:6" x14ac:dyDescent="0.25">
      <c r="A508" s="3"/>
      <c r="B508" s="1"/>
      <c r="C508" s="166"/>
      <c r="D508" s="167"/>
      <c r="E508" s="168"/>
      <c r="F508" s="168"/>
    </row>
    <row r="509" spans="1:6" x14ac:dyDescent="0.25">
      <c r="A509" s="3"/>
      <c r="B509" s="1"/>
      <c r="C509" s="166"/>
      <c r="D509" s="167"/>
      <c r="E509" s="168"/>
      <c r="F509" s="168"/>
    </row>
    <row r="510" spans="1:6" x14ac:dyDescent="0.25">
      <c r="A510" s="3"/>
      <c r="B510" s="1"/>
      <c r="C510" s="166"/>
      <c r="D510" s="167"/>
      <c r="E510" s="168"/>
      <c r="F510" s="168"/>
    </row>
    <row r="511" spans="1:6" x14ac:dyDescent="0.25">
      <c r="A511" s="3"/>
      <c r="B511" s="1"/>
      <c r="C511" s="166"/>
      <c r="D511" s="167"/>
      <c r="E511" s="168"/>
      <c r="F511" s="168"/>
    </row>
    <row r="512" spans="1:6" x14ac:dyDescent="0.25">
      <c r="A512" s="3"/>
      <c r="B512" s="1"/>
      <c r="C512" s="166"/>
      <c r="D512" s="167"/>
      <c r="E512" s="168"/>
      <c r="F512" s="168"/>
    </row>
    <row r="513" spans="1:6" x14ac:dyDescent="0.25">
      <c r="A513" s="3"/>
      <c r="B513" s="1"/>
      <c r="C513" s="166"/>
      <c r="D513" s="167"/>
      <c r="E513" s="168"/>
      <c r="F513" s="168"/>
    </row>
    <row r="514" spans="1:6" x14ac:dyDescent="0.25">
      <c r="A514" s="3"/>
      <c r="B514" s="1"/>
      <c r="C514" s="166"/>
      <c r="D514" s="167"/>
      <c r="E514" s="168"/>
      <c r="F514" s="168"/>
    </row>
    <row r="515" spans="1:6" x14ac:dyDescent="0.25">
      <c r="A515" s="3"/>
      <c r="B515" s="1"/>
      <c r="C515" s="166"/>
      <c r="D515" s="167"/>
      <c r="E515" s="168"/>
      <c r="F515" s="168"/>
    </row>
    <row r="516" spans="1:6" x14ac:dyDescent="0.25">
      <c r="A516" s="3"/>
      <c r="B516" s="1"/>
      <c r="C516" s="166"/>
      <c r="D516" s="167"/>
      <c r="E516" s="168"/>
      <c r="F516" s="168"/>
    </row>
    <row r="517" spans="1:6" x14ac:dyDescent="0.25">
      <c r="A517" s="3"/>
      <c r="B517" s="1"/>
      <c r="C517" s="166"/>
      <c r="D517" s="167"/>
      <c r="E517" s="168"/>
      <c r="F517" s="168"/>
    </row>
    <row r="518" spans="1:6" x14ac:dyDescent="0.25">
      <c r="A518" s="3"/>
      <c r="B518" s="1"/>
      <c r="C518" s="166"/>
      <c r="D518" s="167"/>
      <c r="E518" s="168"/>
      <c r="F518" s="168"/>
    </row>
    <row r="519" spans="1:6" x14ac:dyDescent="0.25">
      <c r="A519" s="3"/>
      <c r="B519" s="1"/>
      <c r="C519" s="166"/>
      <c r="D519" s="167"/>
      <c r="E519" s="168"/>
      <c r="F519" s="168"/>
    </row>
    <row r="520" spans="1:6" x14ac:dyDescent="0.25">
      <c r="A520" s="3"/>
      <c r="B520" s="1"/>
      <c r="C520" s="166"/>
      <c r="D520" s="167"/>
      <c r="E520" s="168"/>
      <c r="F520" s="168"/>
    </row>
    <row r="521" spans="1:6" x14ac:dyDescent="0.25">
      <c r="A521" s="3"/>
      <c r="B521" s="1"/>
      <c r="C521" s="166"/>
      <c r="D521" s="167"/>
      <c r="E521" s="168"/>
      <c r="F521" s="168"/>
    </row>
    <row r="522" spans="1:6" x14ac:dyDescent="0.25">
      <c r="A522" s="3"/>
      <c r="B522" s="1"/>
      <c r="C522" s="166"/>
      <c r="D522" s="167"/>
      <c r="E522" s="168"/>
      <c r="F522" s="168"/>
    </row>
    <row r="523" spans="1:6" x14ac:dyDescent="0.25">
      <c r="A523" s="3"/>
      <c r="B523" s="1"/>
      <c r="C523" s="166"/>
      <c r="D523" s="167"/>
      <c r="E523" s="168"/>
      <c r="F523" s="168"/>
    </row>
    <row r="524" spans="1:6" x14ac:dyDescent="0.25">
      <c r="A524" s="3"/>
      <c r="B524" s="1"/>
      <c r="C524" s="166"/>
      <c r="D524" s="167"/>
      <c r="E524" s="168"/>
      <c r="F524" s="168"/>
    </row>
    <row r="525" spans="1:6" x14ac:dyDescent="0.25">
      <c r="A525" s="3"/>
      <c r="B525" s="1"/>
      <c r="C525" s="166"/>
      <c r="D525" s="167"/>
      <c r="E525" s="168"/>
      <c r="F525" s="168"/>
    </row>
    <row r="526" spans="1:6" x14ac:dyDescent="0.25">
      <c r="A526" s="3"/>
      <c r="B526" s="1"/>
      <c r="C526" s="166"/>
      <c r="D526" s="167"/>
      <c r="E526" s="168"/>
      <c r="F526" s="168"/>
    </row>
    <row r="527" spans="1:6" x14ac:dyDescent="0.25">
      <c r="A527" s="3"/>
      <c r="B527" s="1"/>
      <c r="C527" s="166"/>
      <c r="D527" s="167"/>
      <c r="E527" s="168"/>
      <c r="F527" s="168"/>
    </row>
    <row r="528" spans="1:6" x14ac:dyDescent="0.25">
      <c r="A528" s="3"/>
      <c r="B528" s="1"/>
      <c r="C528" s="166"/>
      <c r="D528" s="167"/>
      <c r="E528" s="168"/>
      <c r="F528" s="168"/>
    </row>
    <row r="529" spans="1:6" x14ac:dyDescent="0.25">
      <c r="A529" s="3"/>
      <c r="B529" s="1"/>
      <c r="C529" s="166"/>
      <c r="D529" s="167"/>
      <c r="E529" s="168"/>
      <c r="F529" s="168"/>
    </row>
    <row r="530" spans="1:6" x14ac:dyDescent="0.25">
      <c r="A530" s="3"/>
      <c r="B530" s="1"/>
      <c r="C530" s="166"/>
      <c r="D530" s="167"/>
      <c r="E530" s="168"/>
      <c r="F530" s="168"/>
    </row>
    <row r="531" spans="1:6" x14ac:dyDescent="0.25">
      <c r="A531" s="3"/>
      <c r="B531" s="1"/>
      <c r="C531" s="166"/>
      <c r="D531" s="167"/>
      <c r="E531" s="168"/>
      <c r="F531" s="168"/>
    </row>
    <row r="532" spans="1:6" x14ac:dyDescent="0.25">
      <c r="A532" s="3"/>
      <c r="B532" s="1"/>
      <c r="C532" s="166"/>
      <c r="D532" s="167"/>
      <c r="E532" s="168"/>
      <c r="F532" s="168"/>
    </row>
    <row r="533" spans="1:6" x14ac:dyDescent="0.25">
      <c r="A533" s="3"/>
      <c r="B533" s="1"/>
      <c r="C533" s="166"/>
      <c r="D533" s="167"/>
      <c r="E533" s="168"/>
      <c r="F533" s="168"/>
    </row>
    <row r="534" spans="1:6" x14ac:dyDescent="0.25">
      <c r="A534" s="3"/>
      <c r="B534" s="1"/>
      <c r="C534" s="166"/>
      <c r="D534" s="167"/>
      <c r="E534" s="168"/>
      <c r="F534" s="168"/>
    </row>
    <row r="535" spans="1:6" x14ac:dyDescent="0.25">
      <c r="A535" s="3"/>
      <c r="B535" s="1"/>
      <c r="C535" s="166"/>
      <c r="D535" s="167"/>
      <c r="E535" s="168"/>
      <c r="F535" s="168"/>
    </row>
    <row r="536" spans="1:6" x14ac:dyDescent="0.25">
      <c r="A536" s="3"/>
      <c r="B536" s="1"/>
      <c r="C536" s="166"/>
      <c r="D536" s="167"/>
      <c r="E536" s="168"/>
      <c r="F536" s="168"/>
    </row>
    <row r="537" spans="1:6" x14ac:dyDescent="0.25">
      <c r="A537" s="3"/>
      <c r="B537" s="1"/>
      <c r="C537" s="166"/>
      <c r="D537" s="167"/>
      <c r="E537" s="168"/>
      <c r="F537" s="168"/>
    </row>
    <row r="538" spans="1:6" x14ac:dyDescent="0.25">
      <c r="A538" s="3"/>
      <c r="B538" s="1"/>
      <c r="C538" s="166"/>
      <c r="D538" s="167"/>
      <c r="E538" s="168"/>
      <c r="F538" s="168"/>
    </row>
    <row r="539" spans="1:6" x14ac:dyDescent="0.25">
      <c r="A539" s="3"/>
      <c r="B539" s="1"/>
      <c r="C539" s="166"/>
      <c r="D539" s="167"/>
      <c r="E539" s="168"/>
      <c r="F539" s="168"/>
    </row>
    <row r="540" spans="1:6" x14ac:dyDescent="0.25">
      <c r="A540" s="3"/>
      <c r="B540" s="1"/>
      <c r="C540" s="166"/>
      <c r="D540" s="167"/>
      <c r="E540" s="168"/>
      <c r="F540" s="168"/>
    </row>
    <row r="541" spans="1:6" x14ac:dyDescent="0.25">
      <c r="A541" s="3"/>
      <c r="B541" s="1"/>
      <c r="C541" s="166"/>
      <c r="D541" s="167"/>
      <c r="E541" s="168"/>
      <c r="F541" s="168"/>
    </row>
    <row r="542" spans="1:6" x14ac:dyDescent="0.25">
      <c r="A542" s="3"/>
      <c r="B542" s="1"/>
      <c r="C542" s="166"/>
      <c r="D542" s="167"/>
      <c r="E542" s="168"/>
      <c r="F542" s="168"/>
    </row>
    <row r="543" spans="1:6" x14ac:dyDescent="0.25">
      <c r="A543" s="3"/>
      <c r="B543" s="1"/>
      <c r="C543" s="166"/>
      <c r="D543" s="167"/>
      <c r="E543" s="168"/>
      <c r="F543" s="168"/>
    </row>
    <row r="544" spans="1:6" x14ac:dyDescent="0.25">
      <c r="A544" s="3"/>
      <c r="B544" s="1"/>
      <c r="C544" s="166"/>
      <c r="D544" s="167"/>
      <c r="E544" s="168"/>
      <c r="F544" s="168"/>
    </row>
    <row r="545" spans="1:6" x14ac:dyDescent="0.25">
      <c r="A545" s="3"/>
      <c r="B545" s="1"/>
      <c r="C545" s="166"/>
      <c r="D545" s="167"/>
      <c r="E545" s="168"/>
      <c r="F545" s="168"/>
    </row>
    <row r="546" spans="1:6" x14ac:dyDescent="0.25">
      <c r="A546" s="3"/>
      <c r="B546" s="1"/>
      <c r="C546" s="166"/>
      <c r="D546" s="167"/>
      <c r="E546" s="168"/>
      <c r="F546" s="168"/>
    </row>
    <row r="547" spans="1:6" x14ac:dyDescent="0.25">
      <c r="A547" s="3"/>
      <c r="B547" s="1"/>
      <c r="C547" s="166"/>
      <c r="D547" s="167"/>
      <c r="E547" s="168"/>
      <c r="F547" s="168"/>
    </row>
    <row r="548" spans="1:6" x14ac:dyDescent="0.25">
      <c r="A548" s="3"/>
      <c r="B548" s="1"/>
      <c r="C548" s="166"/>
      <c r="D548" s="167"/>
      <c r="E548" s="168"/>
      <c r="F548" s="168"/>
    </row>
    <row r="549" spans="1:6" x14ac:dyDescent="0.25">
      <c r="A549" s="3"/>
      <c r="B549" s="1"/>
      <c r="C549" s="166"/>
      <c r="D549" s="167"/>
      <c r="E549" s="168"/>
      <c r="F549" s="168"/>
    </row>
    <row r="550" spans="1:6" x14ac:dyDescent="0.25">
      <c r="A550" s="3"/>
      <c r="B550" s="1"/>
      <c r="C550" s="166"/>
      <c r="D550" s="167"/>
      <c r="E550" s="168"/>
      <c r="F550" s="168"/>
    </row>
    <row r="551" spans="1:6" x14ac:dyDescent="0.25">
      <c r="A551" s="3"/>
      <c r="B551" s="1"/>
      <c r="C551" s="166"/>
      <c r="D551" s="167"/>
      <c r="E551" s="168"/>
      <c r="F551" s="168"/>
    </row>
    <row r="552" spans="1:6" x14ac:dyDescent="0.25">
      <c r="A552" s="3"/>
      <c r="B552" s="1"/>
      <c r="C552" s="166"/>
      <c r="D552" s="167"/>
      <c r="E552" s="168"/>
      <c r="F552" s="168"/>
    </row>
    <row r="553" spans="1:6" x14ac:dyDescent="0.25">
      <c r="A553" s="3"/>
      <c r="B553" s="1"/>
      <c r="C553" s="166"/>
      <c r="D553" s="167"/>
      <c r="E553" s="168"/>
      <c r="F553" s="168"/>
    </row>
    <row r="554" spans="1:6" x14ac:dyDescent="0.25">
      <c r="A554" s="3"/>
      <c r="B554" s="1"/>
      <c r="C554" s="166"/>
      <c r="D554" s="167"/>
      <c r="E554" s="168"/>
      <c r="F554" s="168"/>
    </row>
    <row r="555" spans="1:6" x14ac:dyDescent="0.25">
      <c r="A555" s="3"/>
      <c r="B555" s="1"/>
      <c r="C555" s="166"/>
      <c r="D555" s="167"/>
      <c r="E555" s="168"/>
      <c r="F555" s="168"/>
    </row>
    <row r="556" spans="1:6" x14ac:dyDescent="0.25">
      <c r="A556" s="3"/>
      <c r="B556" s="1"/>
      <c r="C556" s="166"/>
      <c r="D556" s="167"/>
      <c r="E556" s="168"/>
      <c r="F556" s="168"/>
    </row>
    <row r="557" spans="1:6" x14ac:dyDescent="0.25">
      <c r="A557" s="3"/>
      <c r="B557" s="1"/>
      <c r="C557" s="166"/>
      <c r="D557" s="167"/>
      <c r="E557" s="168"/>
      <c r="F557" s="168"/>
    </row>
    <row r="558" spans="1:6" x14ac:dyDescent="0.25">
      <c r="A558" s="3"/>
      <c r="B558" s="1"/>
      <c r="C558" s="166"/>
      <c r="D558" s="167"/>
      <c r="E558" s="168"/>
      <c r="F558" s="168"/>
    </row>
    <row r="559" spans="1:6" x14ac:dyDescent="0.25">
      <c r="A559" s="3"/>
      <c r="B559" s="1"/>
      <c r="C559" s="166"/>
      <c r="D559" s="167"/>
      <c r="E559" s="168"/>
      <c r="F559" s="168"/>
    </row>
    <row r="560" spans="1:6" x14ac:dyDescent="0.25">
      <c r="A560" s="3"/>
      <c r="B560" s="1"/>
      <c r="C560" s="166"/>
      <c r="D560" s="167"/>
      <c r="E560" s="168"/>
      <c r="F560" s="168"/>
    </row>
    <row r="561" spans="1:6" x14ac:dyDescent="0.25">
      <c r="A561" s="3"/>
      <c r="B561" s="1"/>
      <c r="C561" s="166"/>
      <c r="D561" s="167"/>
      <c r="E561" s="168"/>
      <c r="F561" s="168"/>
    </row>
    <row r="562" spans="1:6" x14ac:dyDescent="0.25">
      <c r="A562" s="3"/>
      <c r="B562" s="1"/>
      <c r="C562" s="166"/>
      <c r="D562" s="167"/>
      <c r="E562" s="168"/>
      <c r="F562" s="168"/>
    </row>
    <row r="563" spans="1:6" x14ac:dyDescent="0.25">
      <c r="A563" s="3"/>
      <c r="B563" s="1"/>
      <c r="C563" s="166"/>
      <c r="D563" s="167"/>
      <c r="E563" s="168"/>
      <c r="F563" s="168"/>
    </row>
    <row r="564" spans="1:6" x14ac:dyDescent="0.25">
      <c r="A564" s="3"/>
      <c r="B564" s="1"/>
      <c r="C564" s="166"/>
      <c r="D564" s="167"/>
      <c r="E564" s="168"/>
      <c r="F564" s="168"/>
    </row>
    <row r="565" spans="1:6" x14ac:dyDescent="0.25">
      <c r="A565" s="3"/>
      <c r="B565" s="1"/>
      <c r="C565" s="166"/>
      <c r="D565" s="167"/>
      <c r="E565" s="168"/>
      <c r="F565" s="168"/>
    </row>
    <row r="566" spans="1:6" x14ac:dyDescent="0.25">
      <c r="A566" s="3"/>
      <c r="B566" s="1"/>
      <c r="C566" s="166"/>
      <c r="D566" s="167"/>
      <c r="E566" s="168"/>
      <c r="F566" s="168"/>
    </row>
    <row r="567" spans="1:6" x14ac:dyDescent="0.25">
      <c r="A567" s="3"/>
      <c r="B567" s="1"/>
      <c r="C567" s="166"/>
      <c r="D567" s="167"/>
      <c r="E567" s="168"/>
      <c r="F567" s="168"/>
    </row>
    <row r="568" spans="1:6" x14ac:dyDescent="0.25">
      <c r="A568" s="3"/>
      <c r="B568" s="1"/>
      <c r="C568" s="166"/>
      <c r="D568" s="167"/>
      <c r="E568" s="168"/>
      <c r="F568" s="168"/>
    </row>
    <row r="569" spans="1:6" x14ac:dyDescent="0.25">
      <c r="A569" s="3"/>
      <c r="B569" s="1"/>
      <c r="C569" s="166"/>
      <c r="D569" s="167"/>
      <c r="E569" s="168"/>
      <c r="F569" s="168"/>
    </row>
    <row r="570" spans="1:6" x14ac:dyDescent="0.25">
      <c r="A570" s="3"/>
      <c r="B570" s="1"/>
      <c r="C570" s="166"/>
      <c r="D570" s="167"/>
      <c r="E570" s="168"/>
      <c r="F570" s="168"/>
    </row>
    <row r="571" spans="1:6" x14ac:dyDescent="0.25">
      <c r="A571" s="3"/>
      <c r="B571" s="1"/>
      <c r="C571" s="166"/>
      <c r="D571" s="167"/>
      <c r="E571" s="168"/>
      <c r="F571" s="168"/>
    </row>
    <row r="572" spans="1:6" x14ac:dyDescent="0.25">
      <c r="A572" s="3"/>
      <c r="B572" s="1"/>
      <c r="C572" s="166"/>
      <c r="D572" s="167"/>
      <c r="E572" s="168"/>
      <c r="F572" s="168"/>
    </row>
    <row r="573" spans="1:6" x14ac:dyDescent="0.25">
      <c r="A573" s="3"/>
      <c r="B573" s="1"/>
      <c r="C573" s="166"/>
      <c r="D573" s="167"/>
      <c r="E573" s="168"/>
      <c r="F573" s="168"/>
    </row>
    <row r="574" spans="1:6" x14ac:dyDescent="0.25">
      <c r="A574" s="3"/>
      <c r="B574" s="1"/>
      <c r="C574" s="166"/>
      <c r="D574" s="167"/>
      <c r="E574" s="168"/>
      <c r="F574" s="168"/>
    </row>
    <row r="575" spans="1:6" x14ac:dyDescent="0.25">
      <c r="A575" s="3"/>
      <c r="B575" s="1"/>
      <c r="C575" s="166"/>
      <c r="D575" s="167"/>
      <c r="E575" s="168"/>
      <c r="F575" s="168"/>
    </row>
    <row r="576" spans="1:6" x14ac:dyDescent="0.25">
      <c r="A576" s="3"/>
      <c r="B576" s="1"/>
      <c r="C576" s="166"/>
      <c r="D576" s="167"/>
      <c r="E576" s="168"/>
      <c r="F576" s="168"/>
    </row>
    <row r="577" spans="1:6" x14ac:dyDescent="0.25">
      <c r="A577" s="3"/>
      <c r="B577" s="1"/>
      <c r="C577" s="166"/>
      <c r="D577" s="167"/>
      <c r="E577" s="168"/>
      <c r="F577" s="168"/>
    </row>
    <row r="578" spans="1:6" x14ac:dyDescent="0.25">
      <c r="A578" s="3"/>
      <c r="B578" s="1"/>
      <c r="C578" s="166"/>
      <c r="D578" s="167"/>
      <c r="E578" s="168"/>
      <c r="F578" s="168"/>
    </row>
    <row r="579" spans="1:6" x14ac:dyDescent="0.25">
      <c r="A579" s="3"/>
      <c r="B579" s="1"/>
      <c r="C579" s="166"/>
      <c r="D579" s="167"/>
      <c r="E579" s="168"/>
      <c r="F579" s="168"/>
    </row>
    <row r="580" spans="1:6" x14ac:dyDescent="0.25">
      <c r="A580" s="3"/>
      <c r="B580" s="1"/>
      <c r="C580" s="166"/>
      <c r="D580" s="167"/>
      <c r="E580" s="168"/>
      <c r="F580" s="168"/>
    </row>
    <row r="581" spans="1:6" x14ac:dyDescent="0.25">
      <c r="A581" s="3"/>
      <c r="B581" s="1"/>
      <c r="C581" s="166"/>
      <c r="D581" s="167"/>
      <c r="E581" s="168"/>
      <c r="F581" s="168"/>
    </row>
    <row r="582" spans="1:6" x14ac:dyDescent="0.25">
      <c r="A582" s="3"/>
      <c r="B582" s="1"/>
      <c r="C582" s="166"/>
      <c r="D582" s="167"/>
      <c r="E582" s="168"/>
      <c r="F582" s="168"/>
    </row>
    <row r="583" spans="1:6" x14ac:dyDescent="0.25">
      <c r="A583" s="3"/>
      <c r="B583" s="1"/>
      <c r="C583" s="166"/>
      <c r="D583" s="167"/>
      <c r="E583" s="168"/>
      <c r="F583" s="168"/>
    </row>
    <row r="584" spans="1:6" x14ac:dyDescent="0.25">
      <c r="A584" s="3"/>
      <c r="B584" s="1"/>
      <c r="C584" s="166"/>
      <c r="D584" s="167"/>
      <c r="E584" s="168"/>
      <c r="F584" s="168"/>
    </row>
    <row r="585" spans="1:6" x14ac:dyDescent="0.25">
      <c r="A585" s="3"/>
      <c r="B585" s="1"/>
      <c r="C585" s="166"/>
      <c r="D585" s="167"/>
      <c r="E585" s="168"/>
      <c r="F585" s="168"/>
    </row>
    <row r="586" spans="1:6" x14ac:dyDescent="0.25">
      <c r="A586" s="3"/>
      <c r="B586" s="1"/>
      <c r="C586" s="166"/>
      <c r="D586" s="167"/>
      <c r="E586" s="168"/>
      <c r="F586" s="168"/>
    </row>
    <row r="587" spans="1:6" x14ac:dyDescent="0.25">
      <c r="A587" s="3"/>
      <c r="B587" s="1"/>
      <c r="C587" s="166"/>
      <c r="D587" s="167"/>
      <c r="E587" s="168"/>
      <c r="F587" s="168"/>
    </row>
    <row r="588" spans="1:6" x14ac:dyDescent="0.25">
      <c r="A588" s="3"/>
      <c r="B588" s="1"/>
      <c r="C588" s="166"/>
      <c r="D588" s="167"/>
      <c r="E588" s="168"/>
      <c r="F588" s="168"/>
    </row>
    <row r="589" spans="1:6" x14ac:dyDescent="0.25">
      <c r="A589" s="3"/>
      <c r="B589" s="1"/>
      <c r="C589" s="166"/>
      <c r="D589" s="167"/>
      <c r="E589" s="168"/>
      <c r="F589" s="168"/>
    </row>
    <row r="590" spans="1:6" x14ac:dyDescent="0.25">
      <c r="A590" s="3"/>
      <c r="B590" s="1"/>
      <c r="C590" s="166"/>
      <c r="D590" s="167"/>
      <c r="E590" s="168"/>
      <c r="F590" s="168"/>
    </row>
    <row r="591" spans="1:6" x14ac:dyDescent="0.25">
      <c r="A591" s="3"/>
      <c r="B591" s="1"/>
      <c r="C591" s="166"/>
      <c r="D591" s="167"/>
      <c r="E591" s="168"/>
      <c r="F591" s="168"/>
    </row>
    <row r="592" spans="1:6" x14ac:dyDescent="0.25">
      <c r="A592" s="3"/>
      <c r="B592" s="1"/>
      <c r="C592" s="166"/>
      <c r="D592" s="167"/>
      <c r="E592" s="168"/>
      <c r="F592" s="168"/>
    </row>
    <row r="593" spans="1:6" x14ac:dyDescent="0.25">
      <c r="A593" s="3"/>
      <c r="B593" s="1"/>
      <c r="C593" s="166"/>
      <c r="D593" s="167"/>
      <c r="E593" s="168"/>
      <c r="F593" s="168"/>
    </row>
    <row r="594" spans="1:6" x14ac:dyDescent="0.25">
      <c r="A594" s="3"/>
      <c r="B594" s="1"/>
      <c r="C594" s="166"/>
      <c r="D594" s="167"/>
      <c r="E594" s="168"/>
      <c r="F594" s="168"/>
    </row>
    <row r="595" spans="1:6" x14ac:dyDescent="0.25">
      <c r="A595" s="3"/>
      <c r="B595" s="1"/>
      <c r="C595" s="166"/>
      <c r="D595" s="167"/>
      <c r="E595" s="168"/>
      <c r="F595" s="168"/>
    </row>
    <row r="596" spans="1:6" x14ac:dyDescent="0.25">
      <c r="A596" s="3"/>
      <c r="B596" s="1"/>
      <c r="C596" s="166"/>
      <c r="D596" s="167"/>
      <c r="E596" s="168"/>
      <c r="F596" s="168"/>
    </row>
    <row r="597" spans="1:6" x14ac:dyDescent="0.25">
      <c r="A597" s="3"/>
      <c r="B597" s="1"/>
      <c r="C597" s="166"/>
      <c r="D597" s="167"/>
      <c r="E597" s="168"/>
      <c r="F597" s="168"/>
    </row>
    <row r="598" spans="1:6" x14ac:dyDescent="0.25">
      <c r="A598" s="3"/>
      <c r="B598" s="1"/>
      <c r="C598" s="166"/>
      <c r="D598" s="167"/>
      <c r="E598" s="168"/>
      <c r="F598" s="168"/>
    </row>
    <row r="599" spans="1:6" x14ac:dyDescent="0.25">
      <c r="A599" s="3"/>
      <c r="B599" s="1"/>
      <c r="C599" s="166"/>
      <c r="D599" s="167"/>
      <c r="E599" s="168"/>
      <c r="F599" s="168"/>
    </row>
    <row r="600" spans="1:6" x14ac:dyDescent="0.25">
      <c r="A600" s="3"/>
      <c r="B600" s="1"/>
      <c r="C600" s="166"/>
      <c r="D600" s="167"/>
      <c r="E600" s="168"/>
      <c r="F600" s="168"/>
    </row>
    <row r="601" spans="1:6" x14ac:dyDescent="0.25">
      <c r="A601" s="3"/>
      <c r="B601" s="1"/>
      <c r="C601" s="166"/>
      <c r="D601" s="167"/>
      <c r="E601" s="168"/>
      <c r="F601" s="168"/>
    </row>
    <row r="602" spans="1:6" x14ac:dyDescent="0.25">
      <c r="A602" s="3"/>
      <c r="B602" s="1"/>
      <c r="C602" s="166"/>
      <c r="D602" s="167"/>
      <c r="E602" s="168"/>
      <c r="F602" s="168"/>
    </row>
    <row r="603" spans="1:6" x14ac:dyDescent="0.25">
      <c r="A603" s="3"/>
      <c r="B603" s="1"/>
      <c r="C603" s="166"/>
      <c r="D603" s="167"/>
      <c r="E603" s="168"/>
      <c r="F603" s="168"/>
    </row>
    <row r="604" spans="1:6" x14ac:dyDescent="0.25">
      <c r="A604" s="3"/>
      <c r="B604" s="1"/>
      <c r="C604" s="166"/>
      <c r="D604" s="167"/>
      <c r="E604" s="168"/>
      <c r="F604" s="168"/>
    </row>
    <row r="605" spans="1:6" x14ac:dyDescent="0.25">
      <c r="A605" s="3"/>
      <c r="B605" s="1"/>
      <c r="C605" s="166"/>
      <c r="D605" s="167"/>
      <c r="E605" s="168"/>
      <c r="F605" s="168"/>
    </row>
    <row r="606" spans="1:6" x14ac:dyDescent="0.25">
      <c r="A606" s="3"/>
      <c r="B606" s="1"/>
      <c r="C606" s="166"/>
      <c r="D606" s="167"/>
      <c r="E606" s="168"/>
      <c r="F606" s="168"/>
    </row>
    <row r="607" spans="1:6" x14ac:dyDescent="0.25">
      <c r="A607" s="3"/>
      <c r="B607" s="1"/>
      <c r="C607" s="166"/>
      <c r="D607" s="167"/>
      <c r="E607" s="168"/>
      <c r="F607" s="168"/>
    </row>
    <row r="608" spans="1:6" x14ac:dyDescent="0.25">
      <c r="A608" s="3"/>
      <c r="B608" s="1"/>
      <c r="C608" s="166"/>
      <c r="D608" s="167"/>
      <c r="E608" s="168"/>
      <c r="F608" s="168"/>
    </row>
    <row r="609" spans="1:6" x14ac:dyDescent="0.25">
      <c r="A609" s="3"/>
      <c r="B609" s="1"/>
      <c r="C609" s="166"/>
      <c r="D609" s="167"/>
      <c r="E609" s="168"/>
      <c r="F609" s="168"/>
    </row>
    <row r="610" spans="1:6" x14ac:dyDescent="0.25">
      <c r="A610" s="3"/>
      <c r="B610" s="1"/>
      <c r="C610" s="166"/>
      <c r="D610" s="167"/>
      <c r="E610" s="168"/>
      <c r="F610" s="168"/>
    </row>
    <row r="611" spans="1:6" x14ac:dyDescent="0.25">
      <c r="A611" s="3"/>
      <c r="B611" s="1"/>
      <c r="C611" s="166"/>
      <c r="D611" s="167"/>
      <c r="E611" s="168"/>
      <c r="F611" s="168"/>
    </row>
    <row r="612" spans="1:6" x14ac:dyDescent="0.25">
      <c r="A612" s="3"/>
      <c r="B612" s="1"/>
      <c r="C612" s="166"/>
      <c r="D612" s="167"/>
      <c r="E612" s="168"/>
      <c r="F612" s="168"/>
    </row>
    <row r="613" spans="1:6" x14ac:dyDescent="0.25">
      <c r="A613" s="3"/>
      <c r="B613" s="1"/>
      <c r="C613" s="166"/>
      <c r="D613" s="167"/>
      <c r="E613" s="168"/>
      <c r="F613" s="168"/>
    </row>
    <row r="614" spans="1:6" x14ac:dyDescent="0.25">
      <c r="A614" s="3"/>
      <c r="B614" s="1"/>
      <c r="C614" s="166"/>
      <c r="D614" s="167"/>
      <c r="E614" s="168"/>
      <c r="F614" s="168"/>
    </row>
    <row r="615" spans="1:6" x14ac:dyDescent="0.25">
      <c r="A615" s="3"/>
      <c r="B615" s="1"/>
      <c r="C615" s="166"/>
      <c r="D615" s="167"/>
      <c r="E615" s="168"/>
      <c r="F615" s="168"/>
    </row>
    <row r="616" spans="1:6" x14ac:dyDescent="0.25">
      <c r="A616" s="3"/>
      <c r="B616" s="1"/>
      <c r="C616" s="166"/>
      <c r="D616" s="167"/>
      <c r="E616" s="168"/>
      <c r="F616" s="168"/>
    </row>
    <row r="617" spans="1:6" x14ac:dyDescent="0.25">
      <c r="A617" s="3"/>
      <c r="B617" s="1"/>
      <c r="C617" s="166"/>
      <c r="D617" s="167"/>
      <c r="E617" s="168"/>
      <c r="F617" s="168"/>
    </row>
    <row r="618" spans="1:6" x14ac:dyDescent="0.25">
      <c r="A618" s="3"/>
      <c r="B618" s="1"/>
      <c r="C618" s="166"/>
      <c r="D618" s="167"/>
      <c r="E618" s="168"/>
      <c r="F618" s="168"/>
    </row>
    <row r="619" spans="1:6" x14ac:dyDescent="0.25">
      <c r="A619" s="3"/>
      <c r="B619" s="1"/>
      <c r="C619" s="166"/>
      <c r="D619" s="167"/>
      <c r="E619" s="168"/>
      <c r="F619" s="168"/>
    </row>
    <row r="620" spans="1:6" x14ac:dyDescent="0.25">
      <c r="A620" s="3"/>
      <c r="B620" s="1"/>
      <c r="C620" s="166"/>
      <c r="D620" s="167"/>
      <c r="E620" s="168"/>
      <c r="F620" s="168"/>
    </row>
    <row r="621" spans="1:6" x14ac:dyDescent="0.25">
      <c r="A621" s="3"/>
      <c r="B621" s="1"/>
      <c r="C621" s="166"/>
      <c r="D621" s="167"/>
      <c r="E621" s="168"/>
      <c r="F621" s="168"/>
    </row>
    <row r="622" spans="1:6" x14ac:dyDescent="0.25">
      <c r="A622" s="3"/>
      <c r="B622" s="1"/>
      <c r="C622" s="166"/>
      <c r="D622" s="167"/>
      <c r="E622" s="168"/>
      <c r="F622" s="168"/>
    </row>
    <row r="623" spans="1:6" x14ac:dyDescent="0.25">
      <c r="A623" s="3"/>
      <c r="B623" s="1"/>
      <c r="C623" s="166"/>
      <c r="D623" s="167"/>
      <c r="E623" s="168"/>
      <c r="F623" s="168"/>
    </row>
    <row r="624" spans="1:6" x14ac:dyDescent="0.25">
      <c r="A624" s="3"/>
      <c r="B624" s="1"/>
      <c r="C624" s="166"/>
      <c r="D624" s="167"/>
      <c r="E624" s="168"/>
      <c r="F624" s="168"/>
    </row>
    <row r="625" spans="1:6" x14ac:dyDescent="0.25">
      <c r="A625" s="3"/>
      <c r="B625" s="1"/>
      <c r="C625" s="166"/>
      <c r="D625" s="167"/>
      <c r="E625" s="168"/>
      <c r="F625" s="168"/>
    </row>
    <row r="626" spans="1:6" x14ac:dyDescent="0.25">
      <c r="A626" s="3"/>
      <c r="B626" s="1"/>
      <c r="C626" s="166"/>
      <c r="D626" s="167"/>
      <c r="E626" s="168"/>
      <c r="F626" s="168"/>
    </row>
    <row r="627" spans="1:6" x14ac:dyDescent="0.25">
      <c r="A627" s="3"/>
      <c r="B627" s="1"/>
      <c r="C627" s="166"/>
      <c r="D627" s="167"/>
      <c r="E627" s="168"/>
      <c r="F627" s="168"/>
    </row>
    <row r="628" spans="1:6" x14ac:dyDescent="0.25">
      <c r="A628" s="3"/>
      <c r="B628" s="1"/>
      <c r="C628" s="166"/>
      <c r="D628" s="167"/>
      <c r="E628" s="168"/>
      <c r="F628" s="168"/>
    </row>
    <row r="629" spans="1:6" x14ac:dyDescent="0.25">
      <c r="A629" s="3"/>
      <c r="B629" s="1"/>
      <c r="C629" s="166"/>
      <c r="D629" s="167"/>
      <c r="E629" s="168"/>
      <c r="F629" s="168"/>
    </row>
    <row r="630" spans="1:6" x14ac:dyDescent="0.25">
      <c r="A630" s="3"/>
      <c r="B630" s="1"/>
      <c r="C630" s="166"/>
      <c r="D630" s="167"/>
      <c r="E630" s="168"/>
      <c r="F630" s="168"/>
    </row>
    <row r="631" spans="1:6" x14ac:dyDescent="0.25">
      <c r="A631" s="3"/>
      <c r="B631" s="1"/>
      <c r="C631" s="166"/>
      <c r="D631" s="167"/>
      <c r="E631" s="168"/>
      <c r="F631" s="168"/>
    </row>
    <row r="632" spans="1:6" x14ac:dyDescent="0.25">
      <c r="A632" s="3"/>
      <c r="B632" s="1"/>
      <c r="C632" s="166"/>
      <c r="D632" s="167"/>
      <c r="E632" s="168"/>
      <c r="F632" s="168"/>
    </row>
    <row r="633" spans="1:6" x14ac:dyDescent="0.25">
      <c r="A633" s="3"/>
      <c r="B633" s="1"/>
      <c r="C633" s="166"/>
      <c r="D633" s="167"/>
      <c r="E633" s="168"/>
      <c r="F633" s="168"/>
    </row>
    <row r="634" spans="1:6" x14ac:dyDescent="0.25">
      <c r="A634" s="3"/>
      <c r="B634" s="1"/>
      <c r="C634" s="166"/>
      <c r="D634" s="167"/>
      <c r="E634" s="168"/>
      <c r="F634" s="168"/>
    </row>
    <row r="635" spans="1:6" x14ac:dyDescent="0.25">
      <c r="A635" s="3"/>
      <c r="B635" s="1"/>
      <c r="C635" s="166"/>
      <c r="D635" s="167"/>
      <c r="E635" s="168"/>
      <c r="F635" s="168"/>
    </row>
    <row r="636" spans="1:6" x14ac:dyDescent="0.25">
      <c r="A636" s="3"/>
      <c r="B636" s="1"/>
      <c r="C636" s="166"/>
      <c r="D636" s="167"/>
      <c r="E636" s="168"/>
      <c r="F636" s="168"/>
    </row>
    <row r="637" spans="1:6" x14ac:dyDescent="0.25">
      <c r="A637" s="3"/>
      <c r="B637" s="1"/>
      <c r="C637" s="166"/>
      <c r="D637" s="167"/>
      <c r="E637" s="168"/>
      <c r="F637" s="168"/>
    </row>
    <row r="638" spans="1:6" x14ac:dyDescent="0.25">
      <c r="A638" s="3"/>
      <c r="B638" s="1"/>
      <c r="C638" s="166"/>
      <c r="D638" s="167"/>
      <c r="E638" s="168"/>
      <c r="F638" s="168"/>
    </row>
    <row r="639" spans="1:6" x14ac:dyDescent="0.25">
      <c r="A639" s="3"/>
      <c r="B639" s="1"/>
      <c r="C639" s="166"/>
      <c r="D639" s="167"/>
      <c r="E639" s="168"/>
      <c r="F639" s="168"/>
    </row>
    <row r="640" spans="1:6" x14ac:dyDescent="0.25">
      <c r="A640" s="3"/>
      <c r="B640" s="1"/>
      <c r="C640" s="166"/>
      <c r="D640" s="167"/>
      <c r="E640" s="168"/>
      <c r="F640" s="168"/>
    </row>
    <row r="641" spans="1:6" x14ac:dyDescent="0.25">
      <c r="A641" s="3"/>
      <c r="B641" s="1"/>
      <c r="C641" s="166"/>
      <c r="D641" s="167"/>
      <c r="E641" s="168"/>
      <c r="F641" s="168"/>
    </row>
    <row r="642" spans="1:6" x14ac:dyDescent="0.25">
      <c r="A642" s="3"/>
      <c r="B642" s="1"/>
      <c r="C642" s="166"/>
      <c r="D642" s="167"/>
      <c r="E642" s="168"/>
      <c r="F642" s="168"/>
    </row>
    <row r="643" spans="1:6" x14ac:dyDescent="0.25">
      <c r="A643" s="3"/>
      <c r="B643" s="1"/>
      <c r="C643" s="166"/>
      <c r="D643" s="167"/>
      <c r="E643" s="168"/>
      <c r="F643" s="168"/>
    </row>
    <row r="644" spans="1:6" x14ac:dyDescent="0.25">
      <c r="A644" s="3"/>
      <c r="B644" s="1"/>
      <c r="C644" s="166"/>
      <c r="D644" s="167"/>
      <c r="E644" s="168"/>
      <c r="F644" s="168"/>
    </row>
    <row r="645" spans="1:6" x14ac:dyDescent="0.25">
      <c r="A645" s="3"/>
      <c r="B645" s="1"/>
      <c r="C645" s="166"/>
      <c r="D645" s="167"/>
      <c r="E645" s="168"/>
      <c r="F645" s="168"/>
    </row>
    <row r="646" spans="1:6" x14ac:dyDescent="0.25">
      <c r="A646" s="3"/>
      <c r="B646" s="1"/>
      <c r="C646" s="166"/>
      <c r="D646" s="167"/>
      <c r="E646" s="168"/>
      <c r="F646" s="168"/>
    </row>
    <row r="647" spans="1:6" x14ac:dyDescent="0.25">
      <c r="A647" s="3"/>
      <c r="B647" s="1"/>
      <c r="C647" s="166"/>
      <c r="D647" s="167"/>
      <c r="E647" s="168"/>
      <c r="F647" s="168"/>
    </row>
    <row r="648" spans="1:6" x14ac:dyDescent="0.25">
      <c r="A648" s="3"/>
      <c r="B648" s="1"/>
      <c r="C648" s="166"/>
      <c r="D648" s="167"/>
      <c r="E648" s="168"/>
      <c r="F648" s="168"/>
    </row>
    <row r="649" spans="1:6" x14ac:dyDescent="0.25">
      <c r="A649" s="3"/>
      <c r="B649" s="1"/>
      <c r="C649" s="166"/>
      <c r="D649" s="167"/>
      <c r="E649" s="168"/>
      <c r="F649" s="168"/>
    </row>
    <row r="650" spans="1:6" x14ac:dyDescent="0.25">
      <c r="A650" s="3"/>
      <c r="B650" s="1"/>
      <c r="C650" s="166"/>
      <c r="D650" s="167"/>
      <c r="E650" s="168"/>
      <c r="F650" s="168"/>
    </row>
    <row r="651" spans="1:6" x14ac:dyDescent="0.25">
      <c r="A651" s="3"/>
      <c r="B651" s="1"/>
      <c r="C651" s="166"/>
      <c r="D651" s="167"/>
      <c r="E651" s="168"/>
      <c r="F651" s="168"/>
    </row>
    <row r="652" spans="1:6" x14ac:dyDescent="0.25">
      <c r="A652" s="3"/>
      <c r="B652" s="1"/>
      <c r="C652" s="166"/>
      <c r="D652" s="167"/>
      <c r="E652" s="168"/>
      <c r="F652" s="168"/>
    </row>
    <row r="653" spans="1:6" x14ac:dyDescent="0.25">
      <c r="A653" s="3"/>
      <c r="B653" s="1"/>
      <c r="C653" s="166"/>
      <c r="D653" s="167"/>
      <c r="E653" s="168"/>
      <c r="F653" s="168"/>
    </row>
    <row r="654" spans="1:6" x14ac:dyDescent="0.25">
      <c r="A654" s="3"/>
      <c r="B654" s="1"/>
      <c r="C654" s="166"/>
      <c r="D654" s="167"/>
      <c r="E654" s="168"/>
      <c r="F654" s="168"/>
    </row>
    <row r="655" spans="1:6" x14ac:dyDescent="0.25">
      <c r="A655" s="3"/>
      <c r="B655" s="1"/>
      <c r="C655" s="166"/>
      <c r="D655" s="167"/>
      <c r="E655" s="168"/>
      <c r="F655" s="168"/>
    </row>
    <row r="656" spans="1:6" x14ac:dyDescent="0.25">
      <c r="A656" s="3"/>
      <c r="B656" s="1"/>
      <c r="C656" s="166"/>
      <c r="D656" s="167"/>
      <c r="E656" s="168"/>
      <c r="F656" s="168"/>
    </row>
    <row r="657" spans="1:6" x14ac:dyDescent="0.25">
      <c r="A657" s="3"/>
      <c r="B657" s="1"/>
      <c r="C657" s="166"/>
      <c r="D657" s="167"/>
      <c r="E657" s="168"/>
      <c r="F657" s="168"/>
    </row>
    <row r="658" spans="1:6" x14ac:dyDescent="0.25">
      <c r="A658" s="3"/>
      <c r="B658" s="1"/>
      <c r="C658" s="166"/>
      <c r="D658" s="167"/>
      <c r="E658" s="168"/>
      <c r="F658" s="168"/>
    </row>
    <row r="659" spans="1:6" x14ac:dyDescent="0.25">
      <c r="A659" s="3"/>
      <c r="B659" s="1"/>
      <c r="C659" s="166"/>
      <c r="D659" s="167"/>
      <c r="E659" s="168"/>
      <c r="F659" s="168"/>
    </row>
    <row r="660" spans="1:6" x14ac:dyDescent="0.25">
      <c r="A660" s="3"/>
      <c r="B660" s="1"/>
      <c r="C660" s="166"/>
      <c r="D660" s="167"/>
      <c r="E660" s="168"/>
      <c r="F660" s="168"/>
    </row>
    <row r="661" spans="1:6" x14ac:dyDescent="0.25">
      <c r="A661" s="3"/>
      <c r="B661" s="1"/>
      <c r="C661" s="166"/>
      <c r="D661" s="167"/>
      <c r="E661" s="168"/>
      <c r="F661" s="168"/>
    </row>
    <row r="662" spans="1:6" x14ac:dyDescent="0.25">
      <c r="A662" s="3"/>
      <c r="B662" s="1"/>
      <c r="C662" s="166"/>
      <c r="D662" s="167"/>
      <c r="E662" s="168"/>
      <c r="F662" s="168"/>
    </row>
    <row r="663" spans="1:6" x14ac:dyDescent="0.25">
      <c r="A663" s="3"/>
      <c r="B663" s="1"/>
      <c r="C663" s="166"/>
      <c r="D663" s="167"/>
      <c r="E663" s="168"/>
      <c r="F663" s="168"/>
    </row>
    <row r="664" spans="1:6" x14ac:dyDescent="0.25">
      <c r="A664" s="3"/>
      <c r="B664" s="1"/>
      <c r="C664" s="166"/>
      <c r="D664" s="167"/>
      <c r="E664" s="168"/>
      <c r="F664" s="168"/>
    </row>
    <row r="665" spans="1:6" x14ac:dyDescent="0.25">
      <c r="A665" s="3"/>
      <c r="B665" s="1"/>
      <c r="C665" s="166"/>
      <c r="D665" s="167"/>
      <c r="E665" s="168"/>
      <c r="F665" s="168"/>
    </row>
    <row r="666" spans="1:6" x14ac:dyDescent="0.25">
      <c r="A666" s="3"/>
      <c r="B666" s="1"/>
      <c r="C666" s="166"/>
      <c r="D666" s="167"/>
      <c r="E666" s="168"/>
      <c r="F666" s="168"/>
    </row>
    <row r="667" spans="1:6" x14ac:dyDescent="0.25">
      <c r="A667" s="3"/>
      <c r="B667" s="1"/>
      <c r="C667" s="166"/>
      <c r="D667" s="167"/>
      <c r="E667" s="168"/>
      <c r="F667" s="168"/>
    </row>
    <row r="668" spans="1:6" x14ac:dyDescent="0.25">
      <c r="A668" s="3"/>
      <c r="B668" s="1"/>
      <c r="C668" s="166"/>
      <c r="D668" s="167"/>
      <c r="E668" s="168"/>
      <c r="F668" s="168"/>
    </row>
    <row r="669" spans="1:6" x14ac:dyDescent="0.25">
      <c r="A669" s="3"/>
      <c r="B669" s="1"/>
      <c r="C669" s="166"/>
      <c r="D669" s="167"/>
      <c r="E669" s="168"/>
      <c r="F669" s="168"/>
    </row>
    <row r="670" spans="1:6" x14ac:dyDescent="0.25">
      <c r="A670" s="3"/>
      <c r="B670" s="1"/>
      <c r="C670" s="166"/>
      <c r="D670" s="167"/>
      <c r="E670" s="168"/>
      <c r="F670" s="168"/>
    </row>
    <row r="671" spans="1:6" x14ac:dyDescent="0.25">
      <c r="A671" s="3"/>
      <c r="B671" s="1"/>
      <c r="C671" s="166"/>
      <c r="D671" s="167"/>
      <c r="E671" s="168"/>
      <c r="F671" s="168"/>
    </row>
    <row r="672" spans="1:6" x14ac:dyDescent="0.25">
      <c r="A672" s="3"/>
      <c r="B672" s="1"/>
      <c r="C672" s="166"/>
      <c r="D672" s="167"/>
      <c r="E672" s="168"/>
      <c r="F672" s="168"/>
    </row>
    <row r="673" spans="1:6" x14ac:dyDescent="0.25">
      <c r="A673" s="3"/>
      <c r="B673" s="1"/>
      <c r="C673" s="166"/>
      <c r="D673" s="167"/>
      <c r="E673" s="168"/>
      <c r="F673" s="168"/>
    </row>
    <row r="674" spans="1:6" x14ac:dyDescent="0.25">
      <c r="A674" s="3"/>
      <c r="B674" s="1"/>
      <c r="C674" s="166"/>
      <c r="D674" s="167"/>
      <c r="E674" s="168"/>
      <c r="F674" s="168"/>
    </row>
    <row r="675" spans="1:6" x14ac:dyDescent="0.25">
      <c r="A675" s="3"/>
      <c r="B675" s="1"/>
      <c r="C675" s="166"/>
      <c r="D675" s="167"/>
      <c r="E675" s="168"/>
      <c r="F675" s="168"/>
    </row>
    <row r="676" spans="1:6" x14ac:dyDescent="0.25">
      <c r="A676" s="3"/>
      <c r="B676" s="1"/>
      <c r="C676" s="166"/>
      <c r="D676" s="167"/>
      <c r="E676" s="168"/>
      <c r="F676" s="168"/>
    </row>
    <row r="677" spans="1:6" x14ac:dyDescent="0.25">
      <c r="A677" s="3"/>
      <c r="B677" s="1"/>
      <c r="C677" s="166"/>
      <c r="D677" s="167"/>
      <c r="E677" s="168"/>
      <c r="F677" s="168"/>
    </row>
    <row r="678" spans="1:6" x14ac:dyDescent="0.25">
      <c r="A678" s="3"/>
      <c r="B678" s="1"/>
      <c r="C678" s="166"/>
      <c r="D678" s="167"/>
      <c r="E678" s="168"/>
      <c r="F678" s="168"/>
    </row>
    <row r="679" spans="1:6" x14ac:dyDescent="0.25">
      <c r="A679" s="3"/>
      <c r="B679" s="1"/>
      <c r="C679" s="166"/>
      <c r="D679" s="167"/>
      <c r="E679" s="168"/>
      <c r="F679" s="168"/>
    </row>
    <row r="680" spans="1:6" x14ac:dyDescent="0.25">
      <c r="A680" s="3"/>
      <c r="B680" s="1"/>
      <c r="C680" s="166"/>
      <c r="D680" s="167"/>
      <c r="E680" s="168"/>
      <c r="F680" s="168"/>
    </row>
    <row r="681" spans="1:6" x14ac:dyDescent="0.25">
      <c r="A681" s="3"/>
      <c r="B681" s="1"/>
      <c r="C681" s="166"/>
      <c r="D681" s="167"/>
      <c r="E681" s="168"/>
      <c r="F681" s="168"/>
    </row>
    <row r="682" spans="1:6" x14ac:dyDescent="0.25">
      <c r="A682" s="3"/>
      <c r="B682" s="1"/>
      <c r="C682" s="166"/>
      <c r="D682" s="167"/>
      <c r="E682" s="168"/>
      <c r="F682" s="168"/>
    </row>
    <row r="683" spans="1:6" x14ac:dyDescent="0.25">
      <c r="A683" s="3"/>
      <c r="B683" s="1"/>
      <c r="C683" s="166"/>
      <c r="D683" s="167"/>
      <c r="E683" s="168"/>
      <c r="F683" s="168"/>
    </row>
    <row r="684" spans="1:6" x14ac:dyDescent="0.25">
      <c r="A684" s="3"/>
      <c r="B684" s="1"/>
      <c r="C684" s="166"/>
      <c r="D684" s="167"/>
      <c r="E684" s="168"/>
      <c r="F684" s="168"/>
    </row>
    <row r="685" spans="1:6" x14ac:dyDescent="0.25">
      <c r="A685" s="3"/>
      <c r="B685" s="1"/>
      <c r="C685" s="166"/>
      <c r="D685" s="167"/>
      <c r="E685" s="168"/>
      <c r="F685" s="168"/>
    </row>
    <row r="686" spans="1:6" x14ac:dyDescent="0.25">
      <c r="A686" s="3"/>
      <c r="B686" s="1"/>
      <c r="C686" s="166"/>
      <c r="D686" s="167"/>
      <c r="E686" s="168"/>
      <c r="F686" s="168"/>
    </row>
    <row r="687" spans="1:6" x14ac:dyDescent="0.25">
      <c r="A687" s="3"/>
      <c r="B687" s="1"/>
      <c r="C687" s="166"/>
      <c r="D687" s="167"/>
      <c r="E687" s="168"/>
      <c r="F687" s="168"/>
    </row>
    <row r="688" spans="1:6" x14ac:dyDescent="0.25">
      <c r="A688" s="3"/>
      <c r="B688" s="1"/>
      <c r="C688" s="166"/>
      <c r="D688" s="167"/>
      <c r="E688" s="168"/>
      <c r="F688" s="168"/>
    </row>
    <row r="689" spans="1:6" x14ac:dyDescent="0.25">
      <c r="A689" s="3"/>
      <c r="B689" s="1"/>
      <c r="C689" s="166"/>
      <c r="D689" s="167"/>
      <c r="E689" s="168"/>
      <c r="F689" s="168"/>
    </row>
    <row r="690" spans="1:6" x14ac:dyDescent="0.25">
      <c r="A690" s="3"/>
      <c r="B690" s="1"/>
      <c r="C690" s="166"/>
      <c r="D690" s="167"/>
      <c r="E690" s="168"/>
      <c r="F690" s="168"/>
    </row>
    <row r="691" spans="1:6" x14ac:dyDescent="0.25">
      <c r="A691" s="3"/>
      <c r="B691" s="1"/>
      <c r="C691" s="166"/>
      <c r="D691" s="167"/>
      <c r="E691" s="168"/>
      <c r="F691" s="168"/>
    </row>
    <row r="692" spans="1:6" x14ac:dyDescent="0.25">
      <c r="A692" s="3"/>
      <c r="B692" s="1"/>
      <c r="C692" s="166"/>
      <c r="D692" s="167"/>
      <c r="E692" s="168"/>
      <c r="F692" s="168"/>
    </row>
    <row r="693" spans="1:6" x14ac:dyDescent="0.25">
      <c r="A693" s="3"/>
      <c r="B693" s="1"/>
      <c r="C693" s="166"/>
      <c r="D693" s="167"/>
      <c r="E693" s="168"/>
      <c r="F693" s="168"/>
    </row>
    <row r="694" spans="1:6" x14ac:dyDescent="0.25">
      <c r="A694" s="3"/>
      <c r="B694" s="1"/>
      <c r="C694" s="166"/>
      <c r="D694" s="167"/>
      <c r="E694" s="168"/>
      <c r="F694" s="168"/>
    </row>
    <row r="695" spans="1:6" x14ac:dyDescent="0.25">
      <c r="A695" s="3"/>
      <c r="B695" s="1"/>
      <c r="C695" s="166"/>
      <c r="D695" s="167"/>
      <c r="E695" s="168"/>
      <c r="F695" s="168"/>
    </row>
    <row r="696" spans="1:6" x14ac:dyDescent="0.25">
      <c r="A696" s="3"/>
      <c r="B696" s="1"/>
      <c r="C696" s="166"/>
      <c r="D696" s="167"/>
      <c r="E696" s="168"/>
      <c r="F696" s="168"/>
    </row>
    <row r="697" spans="1:6" x14ac:dyDescent="0.25">
      <c r="A697" s="3"/>
      <c r="B697" s="1"/>
      <c r="C697" s="166"/>
      <c r="D697" s="167"/>
      <c r="E697" s="168"/>
      <c r="F697" s="168"/>
    </row>
    <row r="698" spans="1:6" x14ac:dyDescent="0.25">
      <c r="A698" s="3"/>
      <c r="B698" s="1"/>
      <c r="C698" s="166"/>
      <c r="D698" s="167"/>
      <c r="E698" s="168"/>
      <c r="F698" s="168"/>
    </row>
    <row r="699" spans="1:6" x14ac:dyDescent="0.25">
      <c r="A699" s="3"/>
      <c r="B699" s="1"/>
      <c r="C699" s="166"/>
      <c r="D699" s="167"/>
      <c r="E699" s="168"/>
      <c r="F699" s="168"/>
    </row>
    <row r="700" spans="1:6" x14ac:dyDescent="0.25">
      <c r="A700" s="3"/>
      <c r="B700" s="1"/>
      <c r="C700" s="166"/>
      <c r="D700" s="167"/>
      <c r="E700" s="168"/>
      <c r="F700" s="168"/>
    </row>
    <row r="701" spans="1:6" x14ac:dyDescent="0.25">
      <c r="A701" s="3"/>
      <c r="B701" s="1"/>
      <c r="C701" s="166"/>
      <c r="D701" s="167"/>
      <c r="E701" s="168"/>
      <c r="F701" s="168"/>
    </row>
    <row r="702" spans="1:6" x14ac:dyDescent="0.25">
      <c r="A702" s="3"/>
      <c r="B702" s="1"/>
      <c r="C702" s="166"/>
      <c r="D702" s="167"/>
      <c r="E702" s="168"/>
      <c r="F702" s="168"/>
    </row>
    <row r="703" spans="1:6" x14ac:dyDescent="0.25">
      <c r="A703" s="3"/>
      <c r="B703" s="1"/>
      <c r="C703" s="166"/>
      <c r="D703" s="167"/>
      <c r="E703" s="168"/>
      <c r="F703" s="168"/>
    </row>
    <row r="704" spans="1:6" x14ac:dyDescent="0.25">
      <c r="A704" s="3"/>
      <c r="B704" s="1"/>
      <c r="C704" s="166"/>
      <c r="D704" s="167"/>
      <c r="E704" s="168"/>
      <c r="F704" s="168"/>
    </row>
    <row r="705" spans="1:6" x14ac:dyDescent="0.25">
      <c r="A705" s="3"/>
      <c r="B705" s="1"/>
      <c r="C705" s="166"/>
      <c r="D705" s="167"/>
      <c r="E705" s="168"/>
      <c r="F705" s="168"/>
    </row>
    <row r="706" spans="1:6" x14ac:dyDescent="0.25">
      <c r="A706" s="3"/>
      <c r="B706" s="1"/>
      <c r="C706" s="166"/>
      <c r="D706" s="167"/>
      <c r="E706" s="168"/>
      <c r="F706" s="168"/>
    </row>
    <row r="707" spans="1:6" x14ac:dyDescent="0.25">
      <c r="A707" s="3"/>
      <c r="B707" s="1"/>
      <c r="C707" s="166"/>
      <c r="D707" s="167"/>
      <c r="E707" s="168"/>
      <c r="F707" s="168"/>
    </row>
    <row r="708" spans="1:6" x14ac:dyDescent="0.25">
      <c r="A708" s="3"/>
      <c r="B708" s="1"/>
      <c r="C708" s="166"/>
      <c r="D708" s="167"/>
      <c r="E708" s="168"/>
      <c r="F708" s="168"/>
    </row>
    <row r="709" spans="1:6" x14ac:dyDescent="0.25">
      <c r="A709" s="3"/>
      <c r="B709" s="1"/>
      <c r="C709" s="166"/>
      <c r="D709" s="167"/>
      <c r="E709" s="168"/>
      <c r="F709" s="168"/>
    </row>
    <row r="710" spans="1:6" x14ac:dyDescent="0.25">
      <c r="A710" s="3"/>
      <c r="B710" s="1"/>
      <c r="C710" s="166"/>
      <c r="D710" s="167"/>
      <c r="E710" s="168"/>
      <c r="F710" s="168"/>
    </row>
    <row r="711" spans="1:6" x14ac:dyDescent="0.25">
      <c r="A711" s="3"/>
      <c r="B711" s="1"/>
      <c r="C711" s="166"/>
      <c r="D711" s="167"/>
      <c r="E711" s="168"/>
      <c r="F711" s="168"/>
    </row>
    <row r="712" spans="1:6" x14ac:dyDescent="0.25">
      <c r="A712" s="3"/>
      <c r="B712" s="1"/>
      <c r="C712" s="166"/>
      <c r="D712" s="167"/>
      <c r="E712" s="168"/>
      <c r="F712" s="168"/>
    </row>
    <row r="713" spans="1:6" x14ac:dyDescent="0.25">
      <c r="A713" s="3"/>
      <c r="B713" s="1"/>
      <c r="C713" s="166"/>
      <c r="D713" s="167"/>
      <c r="E713" s="168"/>
      <c r="F713" s="168"/>
    </row>
    <row r="714" spans="1:6" x14ac:dyDescent="0.25">
      <c r="A714" s="3"/>
      <c r="B714" s="1"/>
      <c r="C714" s="166"/>
      <c r="D714" s="167"/>
      <c r="E714" s="168"/>
      <c r="F714" s="168"/>
    </row>
    <row r="715" spans="1:6" x14ac:dyDescent="0.25">
      <c r="A715" s="3"/>
      <c r="B715" s="1"/>
      <c r="C715" s="166"/>
      <c r="D715" s="167"/>
      <c r="E715" s="168"/>
      <c r="F715" s="168"/>
    </row>
    <row r="716" spans="1:6" x14ac:dyDescent="0.25">
      <c r="A716" s="3"/>
      <c r="B716" s="1"/>
      <c r="C716" s="166"/>
      <c r="D716" s="167"/>
      <c r="E716" s="168"/>
      <c r="F716" s="168"/>
    </row>
    <row r="717" spans="1:6" x14ac:dyDescent="0.25">
      <c r="A717" s="3"/>
      <c r="B717" s="1"/>
      <c r="C717" s="166"/>
      <c r="D717" s="167"/>
      <c r="E717" s="168"/>
      <c r="F717" s="168"/>
    </row>
    <row r="718" spans="1:6" x14ac:dyDescent="0.25">
      <c r="A718" s="3"/>
      <c r="B718" s="1"/>
      <c r="C718" s="166"/>
      <c r="D718" s="167"/>
      <c r="E718" s="168"/>
      <c r="F718" s="168"/>
    </row>
    <row r="719" spans="1:6" x14ac:dyDescent="0.25">
      <c r="A719" s="3"/>
      <c r="B719" s="1"/>
      <c r="C719" s="166"/>
      <c r="D719" s="167"/>
      <c r="E719" s="168"/>
      <c r="F719" s="168"/>
    </row>
    <row r="720" spans="1:6" x14ac:dyDescent="0.25">
      <c r="A720" s="3"/>
      <c r="B720" s="1"/>
      <c r="C720" s="166"/>
      <c r="D720" s="167"/>
      <c r="E720" s="168"/>
      <c r="F720" s="168"/>
    </row>
    <row r="721" spans="1:6" x14ac:dyDescent="0.25">
      <c r="A721" s="3"/>
      <c r="B721" s="1"/>
      <c r="C721" s="166"/>
      <c r="D721" s="167"/>
      <c r="E721" s="168"/>
      <c r="F721" s="168"/>
    </row>
    <row r="722" spans="1:6" x14ac:dyDescent="0.25">
      <c r="A722" s="3"/>
      <c r="B722" s="1"/>
      <c r="C722" s="166"/>
      <c r="D722" s="167"/>
      <c r="E722" s="168"/>
      <c r="F722" s="168"/>
    </row>
    <row r="723" spans="1:6" x14ac:dyDescent="0.25">
      <c r="A723" s="3"/>
      <c r="B723" s="1"/>
      <c r="C723" s="166"/>
      <c r="D723" s="167"/>
      <c r="E723" s="168"/>
      <c r="F723" s="168"/>
    </row>
    <row r="724" spans="1:6" x14ac:dyDescent="0.25">
      <c r="A724" s="3"/>
      <c r="B724" s="1"/>
      <c r="C724" s="166"/>
      <c r="D724" s="167"/>
      <c r="E724" s="168"/>
      <c r="F724" s="168"/>
    </row>
    <row r="725" spans="1:6" x14ac:dyDescent="0.25">
      <c r="A725" s="3"/>
      <c r="B725" s="1"/>
      <c r="C725" s="166"/>
      <c r="D725" s="167"/>
      <c r="E725" s="168"/>
      <c r="F725" s="168"/>
    </row>
    <row r="726" spans="1:6" x14ac:dyDescent="0.25">
      <c r="A726" s="3"/>
      <c r="B726" s="1"/>
      <c r="C726" s="166"/>
      <c r="D726" s="167"/>
      <c r="E726" s="168"/>
      <c r="F726" s="168"/>
    </row>
    <row r="727" spans="1:6" x14ac:dyDescent="0.25">
      <c r="A727" s="3"/>
      <c r="B727" s="1"/>
      <c r="C727" s="166"/>
      <c r="D727" s="167"/>
      <c r="E727" s="168"/>
      <c r="F727" s="168"/>
    </row>
    <row r="728" spans="1:6" x14ac:dyDescent="0.25">
      <c r="A728" s="3"/>
      <c r="B728" s="1"/>
      <c r="C728" s="166"/>
      <c r="D728" s="167"/>
      <c r="E728" s="168"/>
      <c r="F728" s="168"/>
    </row>
    <row r="729" spans="1:6" x14ac:dyDescent="0.25">
      <c r="A729" s="3"/>
      <c r="B729" s="1"/>
      <c r="C729" s="166"/>
      <c r="D729" s="167"/>
      <c r="E729" s="168"/>
      <c r="F729" s="168"/>
    </row>
    <row r="730" spans="1:6" x14ac:dyDescent="0.25">
      <c r="A730" s="3"/>
      <c r="B730" s="1"/>
      <c r="C730" s="166"/>
      <c r="D730" s="167"/>
      <c r="E730" s="168"/>
      <c r="F730" s="168"/>
    </row>
    <row r="731" spans="1:6" x14ac:dyDescent="0.25">
      <c r="A731" s="3"/>
      <c r="B731" s="1"/>
      <c r="C731" s="166"/>
      <c r="D731" s="167"/>
      <c r="E731" s="168"/>
      <c r="F731" s="168"/>
    </row>
    <row r="732" spans="1:6" x14ac:dyDescent="0.25">
      <c r="A732" s="3"/>
      <c r="B732" s="1"/>
      <c r="C732" s="166"/>
      <c r="D732" s="167"/>
      <c r="E732" s="168"/>
      <c r="F732" s="168"/>
    </row>
    <row r="733" spans="1:6" x14ac:dyDescent="0.25">
      <c r="A733" s="3"/>
      <c r="B733" s="1"/>
      <c r="C733" s="166"/>
      <c r="D733" s="167"/>
      <c r="E733" s="168"/>
      <c r="F733" s="168"/>
    </row>
    <row r="734" spans="1:6" x14ac:dyDescent="0.25">
      <c r="A734" s="3"/>
      <c r="B734" s="1"/>
      <c r="C734" s="166"/>
      <c r="D734" s="167"/>
      <c r="E734" s="168"/>
      <c r="F734" s="168"/>
    </row>
    <row r="735" spans="1:6" x14ac:dyDescent="0.25">
      <c r="A735" s="3"/>
      <c r="B735" s="1"/>
      <c r="C735" s="166"/>
      <c r="D735" s="167"/>
      <c r="E735" s="168"/>
      <c r="F735" s="168"/>
    </row>
    <row r="736" spans="1:6" x14ac:dyDescent="0.25">
      <c r="A736" s="3"/>
      <c r="B736" s="1"/>
      <c r="C736" s="166"/>
      <c r="D736" s="167"/>
      <c r="E736" s="168"/>
      <c r="F736" s="168"/>
    </row>
    <row r="737" spans="1:6" x14ac:dyDescent="0.25">
      <c r="A737" s="3"/>
      <c r="B737" s="1"/>
      <c r="C737" s="166"/>
      <c r="D737" s="167"/>
      <c r="E737" s="168"/>
      <c r="F737" s="168"/>
    </row>
    <row r="738" spans="1:6" x14ac:dyDescent="0.25">
      <c r="A738" s="3"/>
      <c r="B738" s="1"/>
      <c r="C738" s="166"/>
      <c r="D738" s="167"/>
      <c r="E738" s="168"/>
      <c r="F738" s="168"/>
    </row>
    <row r="739" spans="1:6" x14ac:dyDescent="0.25">
      <c r="A739" s="3"/>
      <c r="B739" s="1"/>
      <c r="C739" s="166"/>
      <c r="D739" s="167"/>
      <c r="E739" s="168"/>
      <c r="F739" s="168"/>
    </row>
    <row r="740" spans="1:6" x14ac:dyDescent="0.25">
      <c r="A740" s="3"/>
      <c r="B740" s="1"/>
      <c r="C740" s="166"/>
      <c r="D740" s="167"/>
      <c r="E740" s="168"/>
      <c r="F740" s="168"/>
    </row>
    <row r="741" spans="1:6" x14ac:dyDescent="0.25">
      <c r="A741" s="3"/>
      <c r="B741" s="1"/>
      <c r="C741" s="166"/>
      <c r="D741" s="167"/>
      <c r="E741" s="168"/>
      <c r="F741" s="168"/>
    </row>
    <row r="742" spans="1:6" x14ac:dyDescent="0.25">
      <c r="A742" s="3"/>
      <c r="B742" s="1"/>
      <c r="C742" s="166"/>
      <c r="D742" s="167"/>
      <c r="E742" s="168"/>
      <c r="F742" s="168"/>
    </row>
    <row r="743" spans="1:6" x14ac:dyDescent="0.25">
      <c r="A743" s="3"/>
      <c r="B743" s="1"/>
      <c r="C743" s="166"/>
      <c r="D743" s="167"/>
      <c r="E743" s="168"/>
      <c r="F743" s="168"/>
    </row>
    <row r="744" spans="1:6" x14ac:dyDescent="0.25">
      <c r="A744" s="3"/>
      <c r="B744" s="1"/>
      <c r="C744" s="166"/>
      <c r="D744" s="167"/>
      <c r="E744" s="168"/>
      <c r="F744" s="168"/>
    </row>
    <row r="745" spans="1:6" x14ac:dyDescent="0.25">
      <c r="A745" s="3"/>
      <c r="B745" s="1"/>
      <c r="C745" s="166"/>
      <c r="D745" s="167"/>
      <c r="E745" s="168"/>
      <c r="F745" s="168"/>
    </row>
    <row r="746" spans="1:6" x14ac:dyDescent="0.25">
      <c r="A746" s="3"/>
      <c r="B746" s="1"/>
      <c r="C746" s="166"/>
      <c r="D746" s="167"/>
      <c r="E746" s="168"/>
      <c r="F746" s="168"/>
    </row>
    <row r="747" spans="1:6" x14ac:dyDescent="0.25">
      <c r="A747" s="3"/>
      <c r="B747" s="1"/>
      <c r="C747" s="166"/>
      <c r="D747" s="167"/>
      <c r="E747" s="168"/>
      <c r="F747" s="168"/>
    </row>
    <row r="748" spans="1:6" x14ac:dyDescent="0.25">
      <c r="A748" s="3"/>
      <c r="B748" s="1"/>
      <c r="C748" s="166"/>
      <c r="D748" s="167"/>
      <c r="E748" s="168"/>
      <c r="F748" s="168"/>
    </row>
    <row r="749" spans="1:6" x14ac:dyDescent="0.25">
      <c r="A749" s="3"/>
      <c r="B749" s="1"/>
      <c r="C749" s="166"/>
      <c r="D749" s="167"/>
      <c r="E749" s="168"/>
      <c r="F749" s="168"/>
    </row>
    <row r="750" spans="1:6" x14ac:dyDescent="0.25">
      <c r="A750" s="3"/>
      <c r="B750" s="1"/>
      <c r="C750" s="166"/>
      <c r="D750" s="167"/>
      <c r="E750" s="168"/>
      <c r="F750" s="168"/>
    </row>
    <row r="751" spans="1:6" x14ac:dyDescent="0.25">
      <c r="A751" s="3"/>
      <c r="B751" s="1"/>
      <c r="C751" s="166"/>
      <c r="D751" s="167"/>
      <c r="E751" s="168"/>
      <c r="F751" s="168"/>
    </row>
    <row r="752" spans="1:6" x14ac:dyDescent="0.25">
      <c r="A752" s="3"/>
      <c r="B752" s="1"/>
      <c r="C752" s="166"/>
      <c r="D752" s="167"/>
      <c r="E752" s="168"/>
      <c r="F752" s="168"/>
    </row>
    <row r="753" spans="1:6" x14ac:dyDescent="0.25">
      <c r="A753" s="3"/>
      <c r="B753" s="1"/>
      <c r="C753" s="166"/>
      <c r="D753" s="167"/>
      <c r="E753" s="168"/>
      <c r="F753" s="168"/>
    </row>
    <row r="754" spans="1:6" x14ac:dyDescent="0.25">
      <c r="A754" s="3"/>
      <c r="B754" s="1"/>
      <c r="C754" s="166"/>
      <c r="D754" s="167"/>
      <c r="E754" s="168"/>
      <c r="F754" s="168"/>
    </row>
    <row r="755" spans="1:6" x14ac:dyDescent="0.25">
      <c r="A755" s="3"/>
      <c r="B755" s="1"/>
      <c r="C755" s="166"/>
      <c r="D755" s="167"/>
      <c r="E755" s="168"/>
      <c r="F755" s="168"/>
    </row>
    <row r="756" spans="1:6" x14ac:dyDescent="0.25">
      <c r="A756" s="3"/>
      <c r="B756" s="1"/>
      <c r="C756" s="166"/>
      <c r="D756" s="167"/>
      <c r="E756" s="168"/>
      <c r="F756" s="168"/>
    </row>
    <row r="757" spans="1:6" x14ac:dyDescent="0.25">
      <c r="A757" s="3"/>
      <c r="B757" s="1"/>
      <c r="C757" s="166"/>
      <c r="D757" s="167"/>
      <c r="E757" s="168"/>
      <c r="F757" s="168"/>
    </row>
    <row r="758" spans="1:6" x14ac:dyDescent="0.25">
      <c r="A758" s="3"/>
      <c r="B758" s="1"/>
      <c r="C758" s="166"/>
      <c r="D758" s="167"/>
      <c r="E758" s="168"/>
      <c r="F758" s="168"/>
    </row>
    <row r="759" spans="1:6" x14ac:dyDescent="0.25">
      <c r="A759" s="3"/>
      <c r="B759" s="1"/>
      <c r="C759" s="166"/>
      <c r="D759" s="167"/>
      <c r="E759" s="168"/>
      <c r="F759" s="168"/>
    </row>
    <row r="760" spans="1:6" x14ac:dyDescent="0.25">
      <c r="A760" s="3"/>
      <c r="B760" s="1"/>
      <c r="C760" s="166"/>
      <c r="D760" s="167"/>
      <c r="E760" s="168"/>
      <c r="F760" s="168"/>
    </row>
    <row r="761" spans="1:6" x14ac:dyDescent="0.25">
      <c r="A761" s="3"/>
      <c r="B761" s="1"/>
      <c r="C761" s="166"/>
      <c r="D761" s="167"/>
      <c r="E761" s="168"/>
      <c r="F761" s="168"/>
    </row>
    <row r="762" spans="1:6" x14ac:dyDescent="0.25">
      <c r="A762" s="3"/>
      <c r="B762" s="1"/>
      <c r="C762" s="166"/>
      <c r="D762" s="167"/>
      <c r="E762" s="168"/>
      <c r="F762" s="168"/>
    </row>
    <row r="763" spans="1:6" x14ac:dyDescent="0.25">
      <c r="A763" s="3"/>
      <c r="B763" s="1"/>
      <c r="C763" s="166"/>
      <c r="D763" s="167"/>
      <c r="E763" s="168"/>
      <c r="F763" s="168"/>
    </row>
    <row r="764" spans="1:6" x14ac:dyDescent="0.25">
      <c r="A764" s="3"/>
      <c r="B764" s="1"/>
      <c r="C764" s="166"/>
      <c r="D764" s="167"/>
      <c r="E764" s="168"/>
      <c r="F764" s="168"/>
    </row>
    <row r="765" spans="1:6" x14ac:dyDescent="0.25">
      <c r="A765" s="3"/>
      <c r="B765" s="1"/>
      <c r="C765" s="166"/>
      <c r="D765" s="167"/>
      <c r="E765" s="168"/>
      <c r="F765" s="168"/>
    </row>
    <row r="766" spans="1:6" x14ac:dyDescent="0.25">
      <c r="A766" s="3"/>
      <c r="B766" s="1"/>
      <c r="C766" s="166"/>
      <c r="D766" s="167"/>
      <c r="E766" s="168"/>
      <c r="F766" s="168"/>
    </row>
    <row r="767" spans="1:6" x14ac:dyDescent="0.25">
      <c r="A767" s="3"/>
      <c r="B767" s="1"/>
      <c r="C767" s="166"/>
      <c r="D767" s="167"/>
      <c r="E767" s="168"/>
      <c r="F767" s="168"/>
    </row>
    <row r="768" spans="1:6" x14ac:dyDescent="0.25">
      <c r="A768" s="3"/>
      <c r="B768" s="1"/>
      <c r="C768" s="166"/>
      <c r="D768" s="167"/>
      <c r="E768" s="168"/>
      <c r="F768" s="168"/>
    </row>
    <row r="769" spans="1:6" x14ac:dyDescent="0.25">
      <c r="A769" s="3"/>
      <c r="B769" s="1"/>
      <c r="C769" s="166"/>
      <c r="D769" s="167"/>
      <c r="E769" s="168"/>
      <c r="F769" s="168"/>
    </row>
  </sheetData>
  <mergeCells count="8">
    <mergeCell ref="A6:F6"/>
    <mergeCell ref="A7:F7"/>
    <mergeCell ref="A27:F27"/>
    <mergeCell ref="A58:F58"/>
    <mergeCell ref="A2:F2"/>
    <mergeCell ref="A3:F3"/>
    <mergeCell ref="A4:F4"/>
    <mergeCell ref="A5:F5"/>
  </mergeCells>
  <pageMargins left="0.98425196850393704" right="0.39370078740157483" top="0.39370078740157483" bottom="0.3937007874015748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D379-2786-4004-953B-8C189D873A06}">
  <dimension ref="A1:BZ177"/>
  <sheetViews>
    <sheetView workbookViewId="0">
      <selection activeCell="B5" sqref="B5"/>
    </sheetView>
  </sheetViews>
  <sheetFormatPr defaultRowHeight="12.75" x14ac:dyDescent="0.2"/>
  <cols>
    <col min="1" max="1" width="6.28515625" style="49" customWidth="1"/>
    <col min="2" max="2" width="35.7109375" style="56" customWidth="1"/>
    <col min="3" max="3" width="8.7109375" style="48" customWidth="1"/>
    <col min="4" max="4" width="8.7109375" style="55" customWidth="1"/>
    <col min="5" max="5" width="13.7109375" style="57" customWidth="1"/>
    <col min="6" max="6" width="13.7109375" style="55" customWidth="1"/>
    <col min="7" max="7" width="9.28515625" style="116" bestFit="1" customWidth="1"/>
    <col min="8" max="78" width="9.140625" style="116"/>
    <col min="79" max="16384" width="9.140625" style="48"/>
  </cols>
  <sheetData>
    <row r="1" spans="1:78" ht="27" customHeight="1" x14ac:dyDescent="0.2">
      <c r="A1" s="246" t="s">
        <v>170</v>
      </c>
      <c r="B1" s="246"/>
      <c r="C1" s="246"/>
      <c r="D1" s="246"/>
      <c r="E1" s="246"/>
      <c r="F1" s="246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</row>
    <row r="2" spans="1:78" ht="9" customHeight="1" x14ac:dyDescent="0.2"/>
    <row r="3" spans="1:78" ht="35.1" customHeight="1" x14ac:dyDescent="0.2">
      <c r="B3" s="51" t="s">
        <v>171</v>
      </c>
      <c r="C3" s="247" t="s">
        <v>172</v>
      </c>
      <c r="D3" s="248"/>
      <c r="E3" s="248"/>
      <c r="F3" s="2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</row>
    <row r="5" spans="1:78" ht="49.5" customHeight="1" x14ac:dyDescent="0.2">
      <c r="B5" s="52" t="s">
        <v>173</v>
      </c>
      <c r="C5" s="247" t="s">
        <v>174</v>
      </c>
      <c r="D5" s="248"/>
      <c r="E5" s="248"/>
      <c r="F5" s="2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</row>
    <row r="7" spans="1:78" s="53" customFormat="1" ht="20.25" customHeight="1" x14ac:dyDescent="0.25">
      <c r="B7" s="52" t="s">
        <v>175</v>
      </c>
      <c r="C7" s="257" t="s">
        <v>176</v>
      </c>
      <c r="D7" s="258"/>
      <c r="E7" s="258"/>
      <c r="F7" s="258"/>
    </row>
    <row r="9" spans="1:78" s="53" customFormat="1" ht="27.75" customHeight="1" x14ac:dyDescent="0.25">
      <c r="B9" s="52" t="s">
        <v>177</v>
      </c>
      <c r="C9" s="249" t="s">
        <v>178</v>
      </c>
      <c r="D9" s="248"/>
      <c r="E9" s="248"/>
      <c r="F9" s="248"/>
    </row>
    <row r="11" spans="1:78" x14ac:dyDescent="0.2">
      <c r="B11" s="252" t="s">
        <v>179</v>
      </c>
      <c r="C11" s="251"/>
      <c r="D11" s="251"/>
      <c r="E11" s="251"/>
      <c r="F11" s="251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</row>
    <row r="13" spans="1:78" ht="248.25" customHeight="1" x14ac:dyDescent="0.2">
      <c r="B13" s="250" t="s">
        <v>180</v>
      </c>
      <c r="C13" s="250"/>
      <c r="D13" s="250"/>
      <c r="E13" s="250"/>
      <c r="F13" s="2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35" spans="1:78" ht="24" x14ac:dyDescent="0.2">
      <c r="A35" s="60" t="s">
        <v>181</v>
      </c>
      <c r="B35" s="61" t="s">
        <v>182</v>
      </c>
      <c r="C35" s="60" t="s">
        <v>183</v>
      </c>
      <c r="D35" s="131" t="s">
        <v>184</v>
      </c>
      <c r="E35" s="62" t="s">
        <v>185</v>
      </c>
      <c r="F35" s="63" t="s">
        <v>186</v>
      </c>
    </row>
    <row r="36" spans="1:78" x14ac:dyDescent="0.2">
      <c r="A36" s="64"/>
      <c r="B36" s="65"/>
      <c r="C36" s="64"/>
      <c r="D36" s="132"/>
      <c r="E36" s="66"/>
      <c r="F36" s="67"/>
    </row>
    <row r="37" spans="1:78" x14ac:dyDescent="0.2">
      <c r="A37" s="68" t="s">
        <v>7</v>
      </c>
      <c r="B37" s="242" t="s">
        <v>187</v>
      </c>
      <c r="C37" s="253"/>
      <c r="D37" s="253"/>
      <c r="E37" s="253"/>
      <c r="F37" s="253"/>
    </row>
    <row r="38" spans="1:78" x14ac:dyDescent="0.2">
      <c r="A38" s="69"/>
      <c r="B38" s="70"/>
      <c r="C38" s="71"/>
      <c r="D38" s="73"/>
      <c r="E38" s="72"/>
      <c r="F38" s="73"/>
    </row>
    <row r="39" spans="1:78" ht="89.25" x14ac:dyDescent="0.2">
      <c r="A39" s="74">
        <f>MAX($A$35:A38)+1</f>
        <v>1</v>
      </c>
      <c r="B39" s="75" t="s">
        <v>188</v>
      </c>
      <c r="C39" s="76" t="s">
        <v>153</v>
      </c>
      <c r="D39" s="109">
        <v>1</v>
      </c>
      <c r="E39" s="77"/>
      <c r="F39" s="237">
        <f>E39*D39</f>
        <v>0</v>
      </c>
    </row>
    <row r="40" spans="1:78" x14ac:dyDescent="0.2">
      <c r="A40" s="74"/>
      <c r="B40" s="79"/>
      <c r="C40" s="80"/>
      <c r="D40" s="78"/>
      <c r="E40" s="77"/>
      <c r="F40" s="238"/>
    </row>
    <row r="41" spans="1:78" ht="76.5" x14ac:dyDescent="0.2">
      <c r="A41" s="74">
        <f>MAX($A$35:A40)+1</f>
        <v>2</v>
      </c>
      <c r="B41" s="75" t="s">
        <v>189</v>
      </c>
      <c r="C41" s="76" t="s">
        <v>153</v>
      </c>
      <c r="D41" s="109">
        <v>1</v>
      </c>
      <c r="E41" s="77"/>
      <c r="F41" s="237">
        <f>E41*D41</f>
        <v>0</v>
      </c>
    </row>
    <row r="42" spans="1:78" x14ac:dyDescent="0.2">
      <c r="A42" s="74"/>
      <c r="B42" s="79"/>
      <c r="C42" s="80"/>
      <c r="D42" s="78"/>
      <c r="E42" s="77"/>
      <c r="F42" s="238"/>
    </row>
    <row r="43" spans="1:78" s="84" customFormat="1" ht="51" x14ac:dyDescent="0.2">
      <c r="A43" s="74">
        <f>MAX($A$35:A40)+1</f>
        <v>2</v>
      </c>
      <c r="B43" s="81" t="s">
        <v>190</v>
      </c>
      <c r="C43" s="76" t="s">
        <v>15</v>
      </c>
      <c r="D43" s="83">
        <v>1</v>
      </c>
      <c r="E43" s="83"/>
      <c r="F43" s="83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</row>
    <row r="44" spans="1:78" s="84" customFormat="1" x14ac:dyDescent="0.2">
      <c r="A44" s="74"/>
      <c r="B44" s="81" t="s">
        <v>191</v>
      </c>
      <c r="C44" s="76"/>
      <c r="D44" s="83"/>
      <c r="E44" s="83"/>
      <c r="F44" s="83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</row>
    <row r="45" spans="1:78" s="84" customFormat="1" x14ac:dyDescent="0.2">
      <c r="A45" s="74"/>
      <c r="B45" s="85" t="s">
        <v>192</v>
      </c>
      <c r="C45" s="76" t="s">
        <v>15</v>
      </c>
      <c r="D45" s="109">
        <v>1</v>
      </c>
      <c r="E45" s="83"/>
      <c r="F45" s="83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</row>
    <row r="46" spans="1:78" s="84" customFormat="1" x14ac:dyDescent="0.2">
      <c r="A46" s="74"/>
      <c r="B46" s="85" t="s">
        <v>193</v>
      </c>
      <c r="C46" s="76" t="s">
        <v>15</v>
      </c>
      <c r="D46" s="109">
        <v>1</v>
      </c>
      <c r="E46" s="83"/>
      <c r="F46" s="83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</row>
    <row r="47" spans="1:78" s="84" customFormat="1" x14ac:dyDescent="0.2">
      <c r="A47" s="74"/>
      <c r="B47" s="85" t="s">
        <v>194</v>
      </c>
      <c r="C47" s="76"/>
      <c r="D47" s="109"/>
      <c r="E47" s="83"/>
      <c r="F47" s="83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</row>
    <row r="48" spans="1:78" s="84" customFormat="1" x14ac:dyDescent="0.2">
      <c r="A48" s="74"/>
      <c r="B48" s="85" t="s">
        <v>195</v>
      </c>
      <c r="C48" s="76" t="s">
        <v>15</v>
      </c>
      <c r="D48" s="109">
        <v>5</v>
      </c>
      <c r="E48" s="83"/>
      <c r="F48" s="83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</row>
    <row r="49" spans="1:78" s="84" customFormat="1" x14ac:dyDescent="0.2">
      <c r="A49" s="74"/>
      <c r="B49" s="85" t="s">
        <v>196</v>
      </c>
      <c r="C49" s="76" t="s">
        <v>15</v>
      </c>
      <c r="D49" s="109">
        <v>2</v>
      </c>
      <c r="E49" s="83"/>
      <c r="F49" s="83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</row>
    <row r="50" spans="1:78" s="84" customFormat="1" x14ac:dyDescent="0.2">
      <c r="A50" s="74"/>
      <c r="B50" s="85" t="s">
        <v>197</v>
      </c>
      <c r="C50" s="76" t="s">
        <v>15</v>
      </c>
      <c r="D50" s="109">
        <v>1</v>
      </c>
      <c r="E50" s="83"/>
      <c r="F50" s="83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</row>
    <row r="51" spans="1:78" s="87" customFormat="1" x14ac:dyDescent="0.2">
      <c r="A51" s="74"/>
      <c r="B51" s="86" t="s">
        <v>198</v>
      </c>
      <c r="C51" s="76" t="s">
        <v>15</v>
      </c>
      <c r="D51" s="109">
        <v>1</v>
      </c>
      <c r="E51" s="83"/>
      <c r="F51" s="83"/>
      <c r="G51" s="118"/>
      <c r="H51" s="117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</row>
    <row r="52" spans="1:78" s="82" customFormat="1" ht="25.5" x14ac:dyDescent="0.2">
      <c r="A52" s="74"/>
      <c r="B52" s="88" t="s">
        <v>199</v>
      </c>
      <c r="C52" s="76" t="s">
        <v>153</v>
      </c>
      <c r="D52" s="83">
        <v>1</v>
      </c>
      <c r="E52" s="83"/>
      <c r="F52" s="83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</row>
    <row r="53" spans="1:78" s="82" customFormat="1" x14ac:dyDescent="0.2">
      <c r="A53" s="74"/>
      <c r="B53" s="88" t="s">
        <v>200</v>
      </c>
      <c r="C53" s="76" t="s">
        <v>15</v>
      </c>
      <c r="D53" s="83">
        <v>1</v>
      </c>
      <c r="E53" s="83"/>
      <c r="F53" s="83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</row>
    <row r="54" spans="1:78" s="59" customFormat="1" x14ac:dyDescent="0.2">
      <c r="A54" s="89"/>
      <c r="B54" s="90" t="s">
        <v>201</v>
      </c>
      <c r="C54" s="91" t="s">
        <v>153</v>
      </c>
      <c r="D54" s="133">
        <v>1</v>
      </c>
      <c r="E54" s="92"/>
      <c r="F54" s="93">
        <f>E54*D54</f>
        <v>0</v>
      </c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</row>
    <row r="55" spans="1:78" s="59" customFormat="1" x14ac:dyDescent="0.25">
      <c r="A55" s="89"/>
      <c r="B55" s="94"/>
      <c r="C55" s="95"/>
      <c r="D55" s="134"/>
      <c r="E55" s="96"/>
      <c r="F55" s="96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</row>
    <row r="56" spans="1:78" s="84" customFormat="1" x14ac:dyDescent="0.2">
      <c r="A56" s="74"/>
      <c r="B56" s="94"/>
      <c r="C56" s="76"/>
      <c r="D56" s="109"/>
      <c r="E56" s="96"/>
      <c r="F56" s="96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</row>
    <row r="57" spans="1:78" s="53" customFormat="1" x14ac:dyDescent="0.25">
      <c r="A57" s="97" t="s">
        <v>7</v>
      </c>
      <c r="B57" s="254" t="s">
        <v>202</v>
      </c>
      <c r="C57" s="255"/>
      <c r="D57" s="255"/>
      <c r="E57" s="255"/>
      <c r="F57" s="98">
        <f>SUM(F39:F54)</f>
        <v>0</v>
      </c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</row>
    <row r="58" spans="1:78" x14ac:dyDescent="0.2">
      <c r="A58" s="99"/>
      <c r="B58" s="100"/>
      <c r="C58" s="45"/>
      <c r="D58" s="47"/>
      <c r="E58" s="46"/>
      <c r="F58" s="47"/>
    </row>
    <row r="59" spans="1:78" x14ac:dyDescent="0.2">
      <c r="A59" s="99"/>
      <c r="B59" s="100"/>
      <c r="C59" s="45"/>
      <c r="D59" s="47"/>
      <c r="E59" s="46"/>
      <c r="F59" s="47"/>
    </row>
    <row r="60" spans="1:78" x14ac:dyDescent="0.2">
      <c r="A60" s="99"/>
      <c r="B60" s="100"/>
      <c r="C60" s="45"/>
      <c r="D60" s="47"/>
      <c r="E60" s="46"/>
      <c r="F60" s="47"/>
    </row>
    <row r="61" spans="1:78" x14ac:dyDescent="0.2">
      <c r="A61" s="99"/>
      <c r="B61" s="100"/>
      <c r="C61" s="45"/>
      <c r="D61" s="47"/>
      <c r="E61" s="46"/>
      <c r="F61" s="47"/>
    </row>
    <row r="62" spans="1:78" x14ac:dyDescent="0.2">
      <c r="A62" s="99"/>
      <c r="B62" s="100"/>
      <c r="C62" s="45"/>
      <c r="D62" s="47"/>
      <c r="E62" s="46"/>
      <c r="F62" s="47"/>
    </row>
    <row r="63" spans="1:78" x14ac:dyDescent="0.2">
      <c r="A63" s="99"/>
      <c r="B63" s="100"/>
      <c r="C63" s="45"/>
      <c r="D63" s="47"/>
      <c r="E63" s="46"/>
      <c r="F63" s="47"/>
    </row>
    <row r="64" spans="1:78" x14ac:dyDescent="0.2">
      <c r="A64" s="99"/>
      <c r="B64" s="100"/>
      <c r="C64" s="45"/>
      <c r="D64" s="47"/>
      <c r="E64" s="46"/>
      <c r="F64" s="47"/>
    </row>
    <row r="65" spans="1:78" x14ac:dyDescent="0.2">
      <c r="A65" s="99"/>
      <c r="B65" s="100"/>
      <c r="C65" s="45"/>
      <c r="D65" s="47"/>
      <c r="E65" s="46"/>
      <c r="F65" s="47"/>
    </row>
    <row r="66" spans="1:78" x14ac:dyDescent="0.2">
      <c r="A66" s="99"/>
      <c r="B66" s="100"/>
      <c r="C66" s="45"/>
      <c r="D66" s="47"/>
      <c r="E66" s="46"/>
      <c r="F66" s="47"/>
    </row>
    <row r="67" spans="1:78" x14ac:dyDescent="0.2">
      <c r="A67" s="99"/>
      <c r="B67" s="100"/>
      <c r="C67" s="45"/>
      <c r="D67" s="47"/>
      <c r="E67" s="46"/>
      <c r="F67" s="47"/>
    </row>
    <row r="68" spans="1:78" x14ac:dyDescent="0.2">
      <c r="A68" s="99"/>
      <c r="B68" s="100"/>
      <c r="C68" s="45"/>
      <c r="D68" s="47"/>
      <c r="E68" s="46"/>
      <c r="F68" s="47"/>
    </row>
    <row r="69" spans="1:78" x14ac:dyDescent="0.2">
      <c r="A69" s="99"/>
      <c r="B69" s="100"/>
      <c r="C69" s="45"/>
      <c r="D69" s="47"/>
      <c r="E69" s="46"/>
      <c r="F69" s="47"/>
    </row>
    <row r="70" spans="1:78" x14ac:dyDescent="0.2">
      <c r="A70" s="99"/>
      <c r="B70" s="100"/>
      <c r="C70" s="45"/>
      <c r="D70" s="47"/>
      <c r="E70" s="46"/>
      <c r="F70" s="47"/>
    </row>
    <row r="71" spans="1:78" x14ac:dyDescent="0.2">
      <c r="A71" s="99"/>
      <c r="B71" s="100"/>
      <c r="C71" s="45"/>
      <c r="D71" s="47"/>
      <c r="E71" s="46"/>
      <c r="F71" s="47"/>
    </row>
    <row r="72" spans="1:78" x14ac:dyDescent="0.2">
      <c r="A72" s="99"/>
      <c r="B72" s="100"/>
      <c r="C72" s="45"/>
      <c r="D72" s="47"/>
      <c r="E72" s="46"/>
      <c r="F72" s="47"/>
    </row>
    <row r="73" spans="1:78" x14ac:dyDescent="0.2">
      <c r="A73" s="99"/>
      <c r="B73" s="100"/>
      <c r="C73" s="45"/>
      <c r="D73" s="47"/>
      <c r="E73" s="46"/>
      <c r="F73" s="47"/>
    </row>
    <row r="74" spans="1:78" x14ac:dyDescent="0.2">
      <c r="A74" s="99"/>
      <c r="B74" s="100"/>
      <c r="C74" s="45"/>
      <c r="D74" s="47"/>
      <c r="E74" s="46"/>
      <c r="F74" s="47"/>
    </row>
    <row r="75" spans="1:78" x14ac:dyDescent="0.2">
      <c r="A75" s="99"/>
      <c r="B75" s="100"/>
      <c r="C75" s="45"/>
      <c r="D75" s="47"/>
      <c r="E75" s="46"/>
      <c r="F75" s="47"/>
    </row>
    <row r="76" spans="1:78" x14ac:dyDescent="0.2">
      <c r="A76" s="99"/>
      <c r="B76" s="100"/>
      <c r="C76" s="45"/>
      <c r="D76" s="47"/>
      <c r="E76" s="46"/>
      <c r="F76" s="47"/>
    </row>
    <row r="77" spans="1:78" ht="24.95" customHeight="1" x14ac:dyDescent="0.2">
      <c r="A77" s="68" t="s">
        <v>16</v>
      </c>
      <c r="B77" s="242" t="s">
        <v>203</v>
      </c>
      <c r="C77" s="243"/>
      <c r="D77" s="243"/>
      <c r="E77" s="243"/>
      <c r="F77" s="243"/>
    </row>
    <row r="78" spans="1:78" s="84" customFormat="1" x14ac:dyDescent="0.2">
      <c r="A78" s="106"/>
      <c r="B78" s="88"/>
      <c r="C78" s="76"/>
      <c r="D78" s="83"/>
      <c r="E78" s="83"/>
      <c r="F78" s="83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</row>
    <row r="79" spans="1:78" s="108" customFormat="1" ht="146.25" customHeight="1" x14ac:dyDescent="0.2">
      <c r="A79" s="106" t="s">
        <v>17</v>
      </c>
      <c r="B79" s="107" t="s">
        <v>204</v>
      </c>
      <c r="C79" s="76"/>
      <c r="D79" s="83"/>
      <c r="E79" s="83"/>
      <c r="F79" s="83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</row>
    <row r="80" spans="1:78" s="84" customFormat="1" ht="14.25" x14ac:dyDescent="0.2">
      <c r="A80" s="106"/>
      <c r="B80" s="75" t="s">
        <v>205</v>
      </c>
      <c r="C80" s="76" t="s">
        <v>53</v>
      </c>
      <c r="D80" s="109">
        <v>32</v>
      </c>
      <c r="E80" s="109"/>
      <c r="F80" s="83">
        <f t="shared" ref="F80:F86" si="0">E80*D80</f>
        <v>0</v>
      </c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</row>
    <row r="81" spans="1:78" s="84" customFormat="1" ht="14.25" x14ac:dyDescent="0.2">
      <c r="A81" s="106"/>
      <c r="B81" s="75" t="s">
        <v>206</v>
      </c>
      <c r="C81" s="76" t="s">
        <v>53</v>
      </c>
      <c r="D81" s="109">
        <v>35</v>
      </c>
      <c r="E81" s="109"/>
      <c r="F81" s="83">
        <f t="shared" si="0"/>
        <v>0</v>
      </c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</row>
    <row r="82" spans="1:78" s="84" customFormat="1" ht="14.25" x14ac:dyDescent="0.2">
      <c r="A82" s="106"/>
      <c r="B82" s="75" t="s">
        <v>207</v>
      </c>
      <c r="C82" s="76" t="s">
        <v>53</v>
      </c>
      <c r="D82" s="109">
        <v>20</v>
      </c>
      <c r="E82" s="109"/>
      <c r="F82" s="83">
        <f t="shared" si="0"/>
        <v>0</v>
      </c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</row>
    <row r="83" spans="1:78" s="84" customFormat="1" ht="14.25" x14ac:dyDescent="0.2">
      <c r="A83" s="106"/>
      <c r="B83" s="75" t="s">
        <v>208</v>
      </c>
      <c r="C83" s="76" t="s">
        <v>53</v>
      </c>
      <c r="D83" s="109">
        <v>285</v>
      </c>
      <c r="E83" s="109"/>
      <c r="F83" s="83">
        <f t="shared" si="0"/>
        <v>0</v>
      </c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</row>
    <row r="84" spans="1:78" s="108" customFormat="1" ht="14.25" x14ac:dyDescent="0.2">
      <c r="A84" s="106"/>
      <c r="B84" s="75" t="s">
        <v>209</v>
      </c>
      <c r="C84" s="76" t="s">
        <v>53</v>
      </c>
      <c r="D84" s="109">
        <v>320</v>
      </c>
      <c r="E84" s="109"/>
      <c r="F84" s="83">
        <f t="shared" si="0"/>
        <v>0</v>
      </c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</row>
    <row r="85" spans="1:78" s="108" customFormat="1" ht="14.25" x14ac:dyDescent="0.2">
      <c r="A85" s="106"/>
      <c r="B85" s="75" t="s">
        <v>210</v>
      </c>
      <c r="C85" s="76" t="s">
        <v>53</v>
      </c>
      <c r="D85" s="109">
        <v>50</v>
      </c>
      <c r="E85" s="109"/>
      <c r="F85" s="83">
        <f t="shared" si="0"/>
        <v>0</v>
      </c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</row>
    <row r="86" spans="1:78" s="108" customFormat="1" ht="14.25" x14ac:dyDescent="0.2">
      <c r="A86" s="106"/>
      <c r="B86" s="75" t="s">
        <v>211</v>
      </c>
      <c r="C86" s="76" t="s">
        <v>53</v>
      </c>
      <c r="D86" s="109">
        <v>30</v>
      </c>
      <c r="E86" s="109"/>
      <c r="F86" s="83">
        <f t="shared" si="0"/>
        <v>0</v>
      </c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17"/>
      <c r="BW86" s="117"/>
      <c r="BX86" s="117"/>
      <c r="BY86" s="117"/>
      <c r="BZ86" s="117"/>
    </row>
    <row r="87" spans="1:78" s="108" customFormat="1" x14ac:dyDescent="0.2">
      <c r="A87" s="106"/>
      <c r="B87" s="110"/>
      <c r="C87" s="76"/>
      <c r="D87" s="109"/>
      <c r="E87" s="109"/>
      <c r="F87" s="83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  <c r="BT87" s="117"/>
      <c r="BU87" s="117"/>
      <c r="BV87" s="117"/>
      <c r="BW87" s="117"/>
      <c r="BX87" s="117"/>
      <c r="BY87" s="117"/>
      <c r="BZ87" s="117"/>
    </row>
    <row r="88" spans="1:78" s="108" customFormat="1" ht="78" customHeight="1" x14ac:dyDescent="0.2">
      <c r="A88" s="106" t="s">
        <v>28</v>
      </c>
      <c r="B88" s="75" t="s">
        <v>212</v>
      </c>
      <c r="C88" s="76"/>
      <c r="D88" s="109"/>
      <c r="E88" s="109"/>
      <c r="F88" s="83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117"/>
      <c r="BT88" s="117"/>
      <c r="BU88" s="117"/>
      <c r="BV88" s="117"/>
      <c r="BW88" s="117"/>
      <c r="BX88" s="117"/>
      <c r="BY88" s="117"/>
      <c r="BZ88" s="117"/>
    </row>
    <row r="89" spans="1:78" s="108" customFormat="1" x14ac:dyDescent="0.2">
      <c r="A89" s="106"/>
      <c r="B89" s="75" t="s">
        <v>213</v>
      </c>
      <c r="C89" s="76" t="s">
        <v>53</v>
      </c>
      <c r="D89" s="109">
        <v>30</v>
      </c>
      <c r="E89" s="109"/>
      <c r="F89" s="83">
        <f>E89*D89</f>
        <v>0</v>
      </c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17"/>
      <c r="BW89" s="117"/>
      <c r="BX89" s="117"/>
      <c r="BY89" s="117"/>
      <c r="BZ89" s="117"/>
    </row>
    <row r="90" spans="1:78" s="108" customFormat="1" x14ac:dyDescent="0.2">
      <c r="A90" s="106"/>
      <c r="B90" s="75"/>
      <c r="C90" s="76"/>
      <c r="D90" s="109"/>
      <c r="E90" s="109"/>
      <c r="F90" s="83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17"/>
      <c r="BW90" s="117"/>
      <c r="BX90" s="117"/>
      <c r="BY90" s="117"/>
      <c r="BZ90" s="117"/>
    </row>
    <row r="91" spans="1:78" s="108" customFormat="1" ht="102" x14ac:dyDescent="0.2">
      <c r="A91" s="106">
        <f>MAX($A$35:A90)+1</f>
        <v>3</v>
      </c>
      <c r="B91" s="75" t="s">
        <v>214</v>
      </c>
      <c r="C91" s="76" t="s">
        <v>15</v>
      </c>
      <c r="D91" s="109">
        <v>43</v>
      </c>
      <c r="E91" s="109"/>
      <c r="F91" s="83">
        <f>E91*D91</f>
        <v>0</v>
      </c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7"/>
      <c r="BV91" s="117"/>
      <c r="BW91" s="117"/>
      <c r="BX91" s="117"/>
      <c r="BY91" s="117"/>
      <c r="BZ91" s="117"/>
    </row>
    <row r="92" spans="1:78" s="108" customFormat="1" x14ac:dyDescent="0.2">
      <c r="A92" s="106"/>
      <c r="B92" s="75"/>
      <c r="C92" s="76"/>
      <c r="D92" s="109"/>
      <c r="E92" s="109"/>
      <c r="F92" s="83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17"/>
      <c r="BW92" s="117"/>
      <c r="BX92" s="117"/>
      <c r="BY92" s="117"/>
      <c r="BZ92" s="117"/>
    </row>
    <row r="93" spans="1:78" s="108" customFormat="1" ht="102" x14ac:dyDescent="0.2">
      <c r="A93" s="106">
        <f>MAX($A$35:A92)+1</f>
        <v>4</v>
      </c>
      <c r="B93" s="75" t="s">
        <v>215</v>
      </c>
      <c r="C93" s="76" t="s">
        <v>15</v>
      </c>
      <c r="D93" s="109">
        <v>43</v>
      </c>
      <c r="E93" s="109"/>
      <c r="F93" s="83">
        <f>E93*D93</f>
        <v>0</v>
      </c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17"/>
      <c r="BW93" s="117"/>
      <c r="BX93" s="117"/>
      <c r="BY93" s="117"/>
      <c r="BZ93" s="117"/>
    </row>
    <row r="94" spans="1:78" s="108" customFormat="1" x14ac:dyDescent="0.2">
      <c r="A94" s="106"/>
      <c r="B94" s="75"/>
      <c r="C94" s="76"/>
      <c r="D94" s="109"/>
      <c r="E94" s="109"/>
      <c r="F94" s="83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17"/>
      <c r="BW94" s="117"/>
      <c r="BX94" s="117"/>
      <c r="BY94" s="117"/>
      <c r="BZ94" s="117"/>
    </row>
    <row r="95" spans="1:78" s="82" customFormat="1" ht="51" x14ac:dyDescent="0.2">
      <c r="A95" s="106">
        <f>MAX($A$35:A92)+1</f>
        <v>4</v>
      </c>
      <c r="B95" s="75" t="s">
        <v>216</v>
      </c>
      <c r="C95" s="76" t="s">
        <v>153</v>
      </c>
      <c r="D95" s="83">
        <v>1</v>
      </c>
      <c r="E95" s="109"/>
      <c r="F95" s="83">
        <f>E95*D95</f>
        <v>0</v>
      </c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</row>
    <row r="96" spans="1:78" s="82" customFormat="1" x14ac:dyDescent="0.2">
      <c r="A96" s="106"/>
      <c r="B96" s="75"/>
      <c r="C96" s="76"/>
      <c r="D96" s="83"/>
      <c r="E96" s="109"/>
      <c r="F96" s="83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17"/>
      <c r="BW96" s="117"/>
      <c r="BX96" s="117"/>
      <c r="BY96" s="117"/>
      <c r="BZ96" s="117"/>
    </row>
    <row r="97" spans="1:78" s="82" customFormat="1" ht="25.5" x14ac:dyDescent="0.2">
      <c r="A97" s="106">
        <f>MAX($A$35:A96)+1</f>
        <v>5</v>
      </c>
      <c r="B97" s="75" t="s">
        <v>217</v>
      </c>
      <c r="C97" s="76"/>
      <c r="D97" s="83"/>
      <c r="E97" s="109"/>
      <c r="F97" s="83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</row>
    <row r="98" spans="1:78" s="82" customFormat="1" ht="25.5" x14ac:dyDescent="0.2">
      <c r="A98" s="106"/>
      <c r="B98" s="75" t="s">
        <v>218</v>
      </c>
      <c r="C98" s="76"/>
      <c r="D98" s="83"/>
      <c r="E98" s="109"/>
      <c r="F98" s="83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7"/>
      <c r="BQ98" s="117"/>
      <c r="BR98" s="117"/>
      <c r="BS98" s="117"/>
      <c r="BT98" s="117"/>
      <c r="BU98" s="117"/>
      <c r="BV98" s="117"/>
      <c r="BW98" s="117"/>
      <c r="BX98" s="117"/>
      <c r="BY98" s="117"/>
      <c r="BZ98" s="117"/>
    </row>
    <row r="99" spans="1:78" s="82" customFormat="1" x14ac:dyDescent="0.2">
      <c r="A99" s="106"/>
      <c r="B99" s="75" t="s">
        <v>219</v>
      </c>
      <c r="C99" s="76"/>
      <c r="D99" s="83"/>
      <c r="E99" s="109"/>
      <c r="F99" s="83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</row>
    <row r="100" spans="1:78" s="82" customFormat="1" x14ac:dyDescent="0.2">
      <c r="A100" s="106"/>
      <c r="B100" s="75" t="s">
        <v>220</v>
      </c>
      <c r="C100" s="76"/>
      <c r="D100" s="83"/>
      <c r="E100" s="109"/>
      <c r="F100" s="83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</row>
    <row r="101" spans="1:78" s="82" customFormat="1" ht="25.5" x14ac:dyDescent="0.2">
      <c r="A101" s="106"/>
      <c r="B101" s="75" t="s">
        <v>221</v>
      </c>
      <c r="C101" s="76"/>
      <c r="D101" s="83"/>
      <c r="E101" s="109"/>
      <c r="F101" s="83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17"/>
      <c r="BT101" s="117"/>
      <c r="BU101" s="117"/>
      <c r="BV101" s="117"/>
      <c r="BW101" s="117"/>
      <c r="BX101" s="117"/>
      <c r="BY101" s="117"/>
      <c r="BZ101" s="117"/>
    </row>
    <row r="102" spans="1:78" s="82" customFormat="1" ht="25.5" x14ac:dyDescent="0.2">
      <c r="A102" s="106"/>
      <c r="B102" s="75" t="s">
        <v>222</v>
      </c>
      <c r="C102" s="76"/>
      <c r="D102" s="83"/>
      <c r="E102" s="109"/>
      <c r="F102" s="83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  <c r="BZ102" s="117"/>
    </row>
    <row r="103" spans="1:78" s="82" customFormat="1" ht="25.5" x14ac:dyDescent="0.2">
      <c r="A103" s="106"/>
      <c r="B103" s="75" t="s">
        <v>223</v>
      </c>
      <c r="C103" s="76"/>
      <c r="D103" s="83"/>
      <c r="E103" s="109"/>
      <c r="F103" s="83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7"/>
      <c r="BZ103" s="117"/>
    </row>
    <row r="104" spans="1:78" s="82" customFormat="1" ht="25.5" x14ac:dyDescent="0.2">
      <c r="A104" s="106"/>
      <c r="B104" s="75" t="s">
        <v>224</v>
      </c>
      <c r="C104" s="76" t="s">
        <v>153</v>
      </c>
      <c r="D104" s="83">
        <v>1</v>
      </c>
      <c r="E104" s="109"/>
      <c r="F104" s="83">
        <f>E104*D104</f>
        <v>0</v>
      </c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17"/>
      <c r="BW104" s="117"/>
      <c r="BX104" s="117"/>
      <c r="BY104" s="117"/>
      <c r="BZ104" s="117"/>
    </row>
    <row r="105" spans="1:78" s="82" customFormat="1" ht="20.100000000000001" customHeight="1" x14ac:dyDescent="0.2">
      <c r="A105" s="106"/>
      <c r="B105" s="111"/>
      <c r="C105" s="112"/>
      <c r="D105" s="114"/>
      <c r="E105" s="113"/>
      <c r="F105" s="114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17"/>
      <c r="BW105" s="117"/>
      <c r="BX105" s="117"/>
      <c r="BY105" s="117"/>
      <c r="BZ105" s="117"/>
    </row>
    <row r="106" spans="1:78" s="53" customFormat="1" ht="38.25" customHeight="1" x14ac:dyDescent="0.25">
      <c r="A106" s="97" t="s">
        <v>16</v>
      </c>
      <c r="B106" s="254" t="s">
        <v>225</v>
      </c>
      <c r="C106" s="256"/>
      <c r="D106" s="256"/>
      <c r="E106" s="256"/>
      <c r="F106" s="115">
        <f>SUM(F79:F104)</f>
        <v>0</v>
      </c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</row>
    <row r="147" spans="1:78" ht="24.95" customHeight="1" x14ac:dyDescent="0.2">
      <c r="A147" s="68" t="s">
        <v>43</v>
      </c>
      <c r="B147" s="242" t="s">
        <v>226</v>
      </c>
      <c r="C147" s="243"/>
      <c r="D147" s="243"/>
      <c r="E147" s="243"/>
      <c r="F147" s="243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8"/>
    </row>
    <row r="148" spans="1:78" ht="20.100000000000001" customHeight="1" x14ac:dyDescent="0.2">
      <c r="A148" s="101"/>
      <c r="B148" s="102"/>
      <c r="C148" s="103"/>
      <c r="D148" s="105"/>
      <c r="E148" s="104"/>
      <c r="F148" s="105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</row>
    <row r="149" spans="1:78" s="99" customFormat="1" ht="38.25" x14ac:dyDescent="0.2">
      <c r="A149" s="121">
        <f>MAX($A$35:A148)+1</f>
        <v>6</v>
      </c>
      <c r="B149" s="122" t="s">
        <v>227</v>
      </c>
      <c r="C149" s="76" t="s">
        <v>53</v>
      </c>
      <c r="D149" s="83">
        <v>12</v>
      </c>
      <c r="E149" s="83"/>
      <c r="F149" s="83">
        <f>E149*D149</f>
        <v>0</v>
      </c>
      <c r="G149" s="109"/>
      <c r="H149" s="123"/>
      <c r="I149" s="123"/>
      <c r="J149" s="123"/>
      <c r="K149" s="123"/>
    </row>
    <row r="150" spans="1:78" s="99" customFormat="1" x14ac:dyDescent="0.2">
      <c r="A150" s="124"/>
      <c r="B150" s="122"/>
      <c r="C150" s="76"/>
      <c r="D150" s="83"/>
      <c r="E150" s="83"/>
      <c r="F150" s="83"/>
      <c r="G150" s="125"/>
      <c r="H150" s="123"/>
      <c r="I150" s="123"/>
      <c r="J150" s="123"/>
      <c r="K150" s="123"/>
    </row>
    <row r="151" spans="1:78" s="50" customFormat="1" ht="25.5" x14ac:dyDescent="0.2">
      <c r="A151" s="121">
        <f>MAX($A$35:A150)+1</f>
        <v>7</v>
      </c>
      <c r="B151" s="122" t="s">
        <v>228</v>
      </c>
      <c r="C151" s="76" t="s">
        <v>15</v>
      </c>
      <c r="D151" s="83">
        <v>5</v>
      </c>
      <c r="E151" s="83"/>
      <c r="F151" s="83">
        <f>E151*D151</f>
        <v>0</v>
      </c>
    </row>
    <row r="152" spans="1:78" s="50" customFormat="1" x14ac:dyDescent="0.2">
      <c r="A152" s="121"/>
      <c r="B152" s="122"/>
      <c r="C152" s="76"/>
      <c r="D152" s="83"/>
      <c r="E152" s="83"/>
      <c r="F152" s="83"/>
    </row>
    <row r="153" spans="1:78" s="82" customFormat="1" ht="51" x14ac:dyDescent="0.2">
      <c r="A153" s="121">
        <f>MAX($A$35:A152)+1</f>
        <v>8</v>
      </c>
      <c r="B153" s="88" t="s">
        <v>229</v>
      </c>
      <c r="C153" s="76" t="s">
        <v>153</v>
      </c>
      <c r="D153" s="83">
        <v>1</v>
      </c>
      <c r="E153" s="83"/>
      <c r="F153" s="83">
        <f>E153*D153</f>
        <v>0</v>
      </c>
    </row>
    <row r="154" spans="1:78" s="82" customFormat="1" x14ac:dyDescent="0.2">
      <c r="A154" s="121"/>
      <c r="B154" s="122"/>
      <c r="C154" s="76"/>
      <c r="D154" s="83"/>
      <c r="E154" s="83"/>
      <c r="F154" s="83"/>
    </row>
    <row r="155" spans="1:78" ht="63.75" x14ac:dyDescent="0.2">
      <c r="A155" s="121">
        <f>MAX($A$35:A154)+1</f>
        <v>9</v>
      </c>
      <c r="B155" s="88" t="s">
        <v>230</v>
      </c>
      <c r="C155" s="76" t="s">
        <v>153</v>
      </c>
      <c r="D155" s="83">
        <v>1</v>
      </c>
      <c r="E155" s="83"/>
      <c r="F155" s="83">
        <f>E155*D155</f>
        <v>0</v>
      </c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</row>
    <row r="156" spans="1:78" ht="20.100000000000001" customHeight="1" x14ac:dyDescent="0.2">
      <c r="A156" s="126"/>
      <c r="B156" s="75"/>
      <c r="C156" s="76"/>
      <c r="D156" s="83"/>
      <c r="E156" s="127"/>
      <c r="F156" s="83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8"/>
      <c r="BV156" s="48"/>
      <c r="BW156" s="48"/>
      <c r="BX156" s="48"/>
      <c r="BY156" s="48"/>
      <c r="BZ156" s="48"/>
    </row>
    <row r="157" spans="1:78" ht="38.1" customHeight="1" x14ac:dyDescent="0.2">
      <c r="A157" s="128" t="s">
        <v>43</v>
      </c>
      <c r="B157" s="244" t="s">
        <v>231</v>
      </c>
      <c r="C157" s="245"/>
      <c r="D157" s="245"/>
      <c r="E157" s="129"/>
      <c r="F157" s="130">
        <f>SUM(F149:F155)</f>
        <v>0</v>
      </c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8"/>
      <c r="BV157" s="48"/>
      <c r="BW157" s="48"/>
      <c r="BX157" s="48"/>
      <c r="BY157" s="48"/>
      <c r="BZ157" s="48"/>
    </row>
    <row r="162" spans="1:15" s="135" customFormat="1" ht="15" customHeight="1" x14ac:dyDescent="0.25">
      <c r="A162" s="261" t="s">
        <v>232</v>
      </c>
      <c r="B162" s="261"/>
      <c r="C162" s="261"/>
      <c r="D162" s="261"/>
      <c r="E162" s="261"/>
    </row>
    <row r="163" spans="1:15" s="135" customFormat="1" ht="15" customHeight="1" x14ac:dyDescent="0.2">
      <c r="A163" s="58"/>
      <c r="B163" s="136"/>
      <c r="D163" s="137"/>
      <c r="E163" s="53"/>
      <c r="M163" s="95"/>
      <c r="N163" s="138"/>
      <c r="O163" s="139"/>
    </row>
    <row r="164" spans="1:15" s="135" customFormat="1" ht="15" customHeight="1" x14ac:dyDescent="0.2">
      <c r="A164" s="58"/>
      <c r="B164" s="136"/>
      <c r="C164" s="140"/>
      <c r="D164" s="137"/>
      <c r="E164" s="53"/>
      <c r="M164" s="95"/>
      <c r="N164" s="110"/>
      <c r="O164" s="139"/>
    </row>
    <row r="165" spans="1:15" s="135" customFormat="1" ht="31.5" customHeight="1" x14ac:dyDescent="0.2">
      <c r="A165" s="141" t="s">
        <v>7</v>
      </c>
      <c r="B165" s="262" t="s">
        <v>187</v>
      </c>
      <c r="C165" s="262"/>
      <c r="D165" s="142"/>
      <c r="E165" s="143"/>
      <c r="F165" s="222"/>
      <c r="M165" s="95"/>
      <c r="N165" s="110"/>
      <c r="O165" s="139"/>
    </row>
    <row r="166" spans="1:15" s="135" customFormat="1" ht="15" customHeight="1" x14ac:dyDescent="0.2">
      <c r="A166" s="144"/>
      <c r="B166" s="145"/>
      <c r="C166" s="145"/>
      <c r="D166" s="146" t="s">
        <v>233</v>
      </c>
      <c r="F166" s="147">
        <f>F57</f>
        <v>0</v>
      </c>
      <c r="M166" s="95"/>
      <c r="N166" s="110"/>
      <c r="O166" s="139"/>
    </row>
    <row r="167" spans="1:15" s="135" customFormat="1" ht="15" customHeight="1" x14ac:dyDescent="0.2">
      <c r="A167" s="144"/>
      <c r="B167" s="54"/>
      <c r="C167" s="54"/>
      <c r="D167" s="54"/>
      <c r="E167" s="148"/>
      <c r="M167" s="95"/>
      <c r="N167" s="110"/>
      <c r="O167" s="139"/>
    </row>
    <row r="168" spans="1:15" s="135" customFormat="1" ht="15.75" x14ac:dyDescent="0.2">
      <c r="A168" s="141" t="s">
        <v>16</v>
      </c>
      <c r="B168" s="262" t="s">
        <v>203</v>
      </c>
      <c r="C168" s="262"/>
      <c r="D168" s="142"/>
      <c r="E168" s="223"/>
      <c r="M168" s="58"/>
      <c r="N168" s="136"/>
      <c r="O168" s="149"/>
    </row>
    <row r="169" spans="1:15" s="135" customFormat="1" ht="15.75" x14ac:dyDescent="0.2">
      <c r="A169" s="144"/>
      <c r="B169" s="145"/>
      <c r="C169" s="145"/>
      <c r="D169" s="146" t="s">
        <v>233</v>
      </c>
      <c r="F169" s="150">
        <f>F106</f>
        <v>0</v>
      </c>
      <c r="M169" s="58"/>
      <c r="N169" s="136"/>
      <c r="O169" s="149"/>
    </row>
    <row r="170" spans="1:15" s="135" customFormat="1" ht="26.25" customHeight="1" x14ac:dyDescent="0.2">
      <c r="A170" s="141" t="s">
        <v>43</v>
      </c>
      <c r="B170" s="262" t="s">
        <v>226</v>
      </c>
      <c r="C170" s="262"/>
      <c r="D170" s="142"/>
      <c r="E170" s="223"/>
    </row>
    <row r="171" spans="1:15" s="135" customFormat="1" ht="14.25" x14ac:dyDescent="0.2">
      <c r="B171" s="145"/>
      <c r="C171" s="145"/>
      <c r="D171" s="146" t="s">
        <v>233</v>
      </c>
      <c r="F171" s="150">
        <f>F157</f>
        <v>0</v>
      </c>
    </row>
    <row r="172" spans="1:15" s="135" customFormat="1" ht="14.25" x14ac:dyDescent="0.2">
      <c r="E172" s="222"/>
    </row>
    <row r="173" spans="1:15" s="135" customFormat="1" ht="14.25" x14ac:dyDescent="0.2">
      <c r="B173" s="151"/>
      <c r="C173" s="260" t="s">
        <v>234</v>
      </c>
      <c r="D173" s="260"/>
      <c r="E173" s="260"/>
      <c r="F173" s="152">
        <f>SUM(F166:F171)</f>
        <v>0</v>
      </c>
    </row>
    <row r="174" spans="1:15" s="135" customFormat="1" ht="14.25" x14ac:dyDescent="0.2">
      <c r="E174" s="224"/>
    </row>
    <row r="175" spans="1:15" s="135" customFormat="1" ht="14.25" x14ac:dyDescent="0.2">
      <c r="B175" s="151"/>
      <c r="C175" s="260" t="s">
        <v>235</v>
      </c>
      <c r="D175" s="260"/>
      <c r="F175" s="152">
        <f>F173*0.25</f>
        <v>0</v>
      </c>
    </row>
    <row r="176" spans="1:15" s="135" customFormat="1" ht="14.25" x14ac:dyDescent="0.2">
      <c r="E176" s="153"/>
    </row>
    <row r="177" spans="2:6" s="135" customFormat="1" ht="15" x14ac:dyDescent="0.25">
      <c r="B177" s="151"/>
      <c r="C177" s="259" t="s">
        <v>236</v>
      </c>
      <c r="D177" s="259"/>
      <c r="E177" s="151"/>
      <c r="F177" s="154">
        <f>F175+F173</f>
        <v>0</v>
      </c>
    </row>
  </sheetData>
  <mergeCells count="20">
    <mergeCell ref="C177:D177"/>
    <mergeCell ref="C173:E173"/>
    <mergeCell ref="A162:E162"/>
    <mergeCell ref="B165:C165"/>
    <mergeCell ref="B168:C168"/>
    <mergeCell ref="B170:C170"/>
    <mergeCell ref="C175:D175"/>
    <mergeCell ref="B147:F147"/>
    <mergeCell ref="B157:D157"/>
    <mergeCell ref="A1:F1"/>
    <mergeCell ref="C3:F3"/>
    <mergeCell ref="C9:F9"/>
    <mergeCell ref="B13:F13"/>
    <mergeCell ref="B11:F11"/>
    <mergeCell ref="B37:F37"/>
    <mergeCell ref="B57:E57"/>
    <mergeCell ref="B77:F77"/>
    <mergeCell ref="B106:E106"/>
    <mergeCell ref="C5:F5"/>
    <mergeCell ref="C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14DA-5C6F-4A89-B034-693488466438}">
  <dimension ref="A3:BZ15"/>
  <sheetViews>
    <sheetView workbookViewId="0">
      <selection activeCell="I7" sqref="I7"/>
    </sheetView>
  </sheetViews>
  <sheetFormatPr defaultRowHeight="15" x14ac:dyDescent="0.25"/>
  <cols>
    <col min="1" max="1" width="5.140625" customWidth="1"/>
    <col min="9" max="9" width="11.85546875" customWidth="1"/>
  </cols>
  <sheetData>
    <row r="3" spans="1:78" s="135" customFormat="1" ht="15" customHeight="1" x14ac:dyDescent="0.25">
      <c r="A3" s="261" t="s">
        <v>237</v>
      </c>
      <c r="B3" s="261"/>
      <c r="C3" s="261"/>
      <c r="D3" s="261"/>
      <c r="E3" s="261"/>
      <c r="F3" s="261"/>
      <c r="G3" s="261"/>
      <c r="H3" s="261"/>
      <c r="I3" s="261"/>
    </row>
    <row r="4" spans="1:78" s="135" customFormat="1" ht="15" customHeight="1" x14ac:dyDescent="0.2">
      <c r="A4" s="58"/>
      <c r="B4" s="136"/>
      <c r="D4" s="137"/>
      <c r="E4" s="53"/>
      <c r="M4" s="95"/>
      <c r="N4" s="138"/>
      <c r="O4" s="139"/>
    </row>
    <row r="5" spans="1:78" s="135" customFormat="1" ht="15" customHeight="1" x14ac:dyDescent="0.2">
      <c r="A5" s="58"/>
      <c r="B5" s="136"/>
      <c r="C5" s="140"/>
      <c r="D5" s="137"/>
      <c r="E5" s="53"/>
      <c r="M5" s="95"/>
      <c r="N5" s="110"/>
      <c r="O5" s="139"/>
    </row>
    <row r="6" spans="1:78" s="135" customFormat="1" ht="33.75" customHeight="1" x14ac:dyDescent="0.2">
      <c r="A6" s="141" t="s">
        <v>7</v>
      </c>
      <c r="B6" s="264" t="s">
        <v>238</v>
      </c>
      <c r="C6" s="264"/>
      <c r="D6" s="264"/>
      <c r="E6" s="264"/>
      <c r="F6" s="264"/>
      <c r="G6" s="226"/>
      <c r="H6" s="226"/>
      <c r="I6" s="227">
        <f>'Troškovnik INSTALACIJA HLAĐENJA'!F228</f>
        <v>0</v>
      </c>
      <c r="M6" s="95"/>
      <c r="N6" s="110"/>
      <c r="O6" s="139"/>
    </row>
    <row r="7" spans="1:78" s="135" customFormat="1" ht="15" customHeight="1" x14ac:dyDescent="0.2">
      <c r="A7" s="144"/>
      <c r="B7" s="54"/>
      <c r="C7" s="54"/>
      <c r="D7" s="54"/>
      <c r="E7" s="148"/>
      <c r="M7" s="95"/>
      <c r="N7" s="110"/>
      <c r="O7" s="139"/>
    </row>
    <row r="8" spans="1:78" s="135" customFormat="1" ht="30.75" customHeight="1" x14ac:dyDescent="0.2">
      <c r="A8" s="141" t="s">
        <v>16</v>
      </c>
      <c r="B8" s="264" t="s">
        <v>239</v>
      </c>
      <c r="C8" s="264"/>
      <c r="D8" s="264"/>
      <c r="E8" s="264"/>
      <c r="F8" s="264"/>
      <c r="G8" s="226"/>
      <c r="H8" s="226"/>
      <c r="I8" s="227">
        <f>'Troškovnik-ELEKTROINSTALACIJE'!F173</f>
        <v>0</v>
      </c>
      <c r="M8" s="58"/>
      <c r="N8" s="136"/>
      <c r="O8" s="149"/>
    </row>
    <row r="9" spans="1:78" s="135" customFormat="1" ht="15.75" x14ac:dyDescent="0.2">
      <c r="A9" s="144"/>
      <c r="B9" s="228"/>
      <c r="C9" s="228"/>
      <c r="D9" s="229"/>
      <c r="F9" s="230"/>
      <c r="H9" s="222"/>
      <c r="M9" s="58"/>
      <c r="N9" s="136"/>
      <c r="O9" s="149"/>
    </row>
    <row r="10" spans="1:78" s="135" customFormat="1" ht="14.25" x14ac:dyDescent="0.2">
      <c r="A10" s="151"/>
      <c r="B10" s="151"/>
      <c r="C10" s="260" t="s">
        <v>234</v>
      </c>
      <c r="D10" s="260"/>
      <c r="E10" s="260"/>
      <c r="F10" s="151"/>
      <c r="G10" s="151"/>
      <c r="I10" s="225">
        <f>SUM(I6:I8)</f>
        <v>0</v>
      </c>
    </row>
    <row r="11" spans="1:78" s="135" customFormat="1" ht="14.25" x14ac:dyDescent="0.2">
      <c r="E11" s="231"/>
      <c r="F11" s="226"/>
      <c r="G11" s="226"/>
      <c r="H11" s="226"/>
      <c r="I11" s="233"/>
    </row>
    <row r="12" spans="1:78" s="135" customFormat="1" ht="14.25" x14ac:dyDescent="0.2">
      <c r="B12" s="226"/>
      <c r="C12" s="265" t="s">
        <v>235</v>
      </c>
      <c r="D12" s="265"/>
      <c r="E12" s="226"/>
      <c r="F12" s="226"/>
      <c r="G12" s="226"/>
      <c r="I12" s="232">
        <f>I10*0.25</f>
        <v>0</v>
      </c>
    </row>
    <row r="13" spans="1:78" s="135" customFormat="1" ht="14.25" x14ac:dyDescent="0.2">
      <c r="B13" s="226"/>
      <c r="C13" s="226"/>
      <c r="D13" s="226"/>
      <c r="E13" s="231"/>
      <c r="F13" s="226"/>
      <c r="G13" s="226"/>
      <c r="H13" s="226"/>
      <c r="I13" s="233"/>
    </row>
    <row r="14" spans="1:78" s="135" customFormat="1" x14ac:dyDescent="0.25">
      <c r="B14" s="226"/>
      <c r="C14" s="263" t="s">
        <v>236</v>
      </c>
      <c r="D14" s="263"/>
      <c r="E14" s="226"/>
      <c r="I14" s="234">
        <f>I12+I10</f>
        <v>0</v>
      </c>
    </row>
    <row r="15" spans="1:78" s="48" customFormat="1" ht="12.75" x14ac:dyDescent="0.2">
      <c r="A15" s="49"/>
      <c r="B15" s="56"/>
      <c r="D15" s="55"/>
      <c r="E15" s="57"/>
      <c r="F15" s="55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</row>
  </sheetData>
  <mergeCells count="6">
    <mergeCell ref="C14:D14"/>
    <mergeCell ref="B6:F6"/>
    <mergeCell ref="B8:F8"/>
    <mergeCell ref="A3:I3"/>
    <mergeCell ref="C10:E10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Troškovnik INSTALACIJA HLAĐENJA</vt:lpstr>
      <vt:lpstr>Troškovnik-ELEKTROINSTALACIJE</vt:lpstr>
      <vt:lpstr>SVEUKUPNA REKAPITULACIJA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</dc:creator>
  <cp:lastModifiedBy>Atubanjski</cp:lastModifiedBy>
  <cp:lastPrinted>2022-11-21T07:05:06Z</cp:lastPrinted>
  <dcterms:created xsi:type="dcterms:W3CDTF">2022-03-21T12:39:25Z</dcterms:created>
  <dcterms:modified xsi:type="dcterms:W3CDTF">2022-11-21T07:05:38Z</dcterms:modified>
</cp:coreProperties>
</file>